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Legal Register" sheetId="2" state="visible" r:id="rId4"/>
    <sheet name="Instructions" sheetId="3" state="visible" r:id="rId5"/>
  </sheets>
  <definedNames>
    <definedName function="false" hidden="false" localSheetId="1" name="_xlnm.Print_Titles" vbProcedure="false">'Legal Register'!$5:$5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<sst xmlns="http://schemas.openxmlformats.org/spreadsheetml/2006/main" count="157" uniqueCount="122">
  <si>
    <t xml:space="preserve">REGISTER SUMMARY — STATUS AND REVIEW DASHBOARD</t>
  </si>
  <si>
    <t xml:space="preserve">Status</t>
  </si>
  <si>
    <t xml:space="preserve">Count</t>
  </si>
  <si>
    <t xml:space="preserve">Review Frequency</t>
  </si>
  <si>
    <t xml:space="preserve">Compliant</t>
  </si>
  <si>
    <t xml:space="preserve">Quarterly</t>
  </si>
  <si>
    <t xml:space="preserve">Partial</t>
  </si>
  <si>
    <t xml:space="preserve">Six-monthly</t>
  </si>
  <si>
    <t xml:space="preserve">Non-Compliant</t>
  </si>
  <si>
    <t xml:space="preserve">Annual</t>
  </si>
  <si>
    <t xml:space="preserve">Under Review</t>
  </si>
  <si>
    <t xml:space="preserve">Ad hoc</t>
  </si>
  <si>
    <t xml:space="preserve">Not Applicable</t>
  </si>
  <si>
    <t xml:space="preserve">Reviews Overdue (Next Review &lt; Today)</t>
  </si>
  <si>
    <t xml:space="preserve">Blank / Unassessed</t>
  </si>
  <si>
    <t xml:space="preserve">Total Obligations</t>
  </si>
  <si>
    <t xml:space="preserve">This dashboard automatically counts entries in the Legal Register tab. Overdue reviews are flagged in orange. Review weekly during your QHSE leadership meeting.</t>
  </si>
  <si>
    <t xml:space="preserve">LEGAL AND COMPLIANCE OBLIGATIONS REGISTER</t>
  </si>
  <si>
    <t xml:space="preserve">Document ID:</t>
  </si>
  <si>
    <t xml:space="preserve">MISAFE-IMS-TMP-022-V1.0</t>
  </si>
  <si>
    <t xml:space="preserve">Version:</t>
  </si>
  <si>
    <t xml:space="preserve">1.0</t>
  </si>
  <si>
    <t xml:space="preserve">Issue Date:</t>
  </si>
  <si>
    <t xml:space="preserve">[Insert]</t>
  </si>
  <si>
    <t xml:space="preserve">Next Review:</t>
  </si>
  <si>
    <t xml:space="preserve">Owner:</t>
  </si>
  <si>
    <t xml:space="preserve">[Insert Responsible Position]</t>
  </si>
  <si>
    <t xml:space="preserve">Approved By:</t>
  </si>
  <si>
    <t xml:space="preserve">ISO References:</t>
  </si>
  <si>
    <t xml:space="preserve">ISO 9001:2015 Cl 4.2, 8.2.2; ISO 14001:2015 Cl 6.1.3; ISO 45001:2018 Cl 6.1.3</t>
  </si>
  <si>
    <t xml:space="preserve">No.</t>
  </si>
  <si>
    <t xml:space="preserve">Legal or Other Requirement</t>
  </si>
  <si>
    <t xml:space="preserve">Jurisdiction</t>
  </si>
  <si>
    <t xml:space="preserve">Specific Clause / Section</t>
  </si>
  <si>
    <t xml:space="preserve">What It Requires</t>
  </si>
  <si>
    <t xml:space="preserve">How It Applies to Your Business</t>
  </si>
  <si>
    <t xml:space="preserve">Operational Control</t>
  </si>
  <si>
    <t xml:space="preserve">Control Document Reference</t>
  </si>
  <si>
    <t xml:space="preserve">Responsible Position</t>
  </si>
  <si>
    <t xml:space="preserve">Evidence of Compliance</t>
  </si>
  <si>
    <t xml:space="preserve">Last Reviewed</t>
  </si>
  <si>
    <t xml:space="preserve">Next Review Date</t>
  </si>
  <si>
    <t xml:space="preserve">Work Health and Safety Act 2011 (Cth) / state-mirrored Acts</t>
  </si>
  <si>
    <t xml:space="preserve">Cth / All States</t>
  </si>
  <si>
    <t xml:space="preserve">s 19 PCBU; s 27 Officer; s 28 Worker</t>
  </si>
  <si>
    <t xml:space="preserve">Primary duty of care to ensure, so far as reasonably practicable, the health and safety of workers and other persons.</t>
  </si>
  <si>
    <t xml:space="preserve">Applies to all operations, sites and workers. PCBU duty cannot be transferred or delegated.</t>
  </si>
  <si>
    <t xml:space="preserve">WHS Management Plan, leadership commitment statement, due diligence framework for officers, induction and consultation procedures.</t>
  </si>
  <si>
    <t xml:space="preserve">MISAFE-IMS-PLN-001 WHSMP; MISAFE-IMS-POL-001 WHS Policy</t>
  </si>
  <si>
    <t xml:space="preserve">Director / PCBU</t>
  </si>
  <si>
    <t xml:space="preserve">Induction records, consultation minutes, training matrix, incident notification register</t>
  </si>
  <si>
    <t xml:space="preserve">Work Health and Safety Regulation 2011 — Chapter 6 Construction Work</t>
  </si>
  <si>
    <t xml:space="preserve">Cth / Qld</t>
  </si>
  <si>
    <t xml:space="preserve">Reg 291–315 (SWMS, principal contractor)</t>
  </si>
  <si>
    <t xml:space="preserve">Requires SWMS for high risk construction work, principal contractor appointment, WHS management plans for projects &gt;$250k.</t>
  </si>
  <si>
    <t xml:space="preserve">Applies on every construction project. SWMS authored, reviewed and signed before high risk work commences.</t>
  </si>
  <si>
    <t xml:space="preserve">SWMS development, review and approval via MiSAFE SWMS software. Site WHS Management Plan issued per project.</t>
  </si>
  <si>
    <t xml:space="preserve">MISAFE SWMS Library; Site-specific WHSMP</t>
  </si>
  <si>
    <t xml:space="preserve">Project Manager / Site Supervisor</t>
  </si>
  <si>
    <t xml:space="preserve">Signed SWMS records, principal contractor appointment letter, project WHSMP register</t>
  </si>
  <si>
    <t xml:space="preserve">Environment Protection Act 1994 (Qld)</t>
  </si>
  <si>
    <t xml:space="preserve">Qld</t>
  </si>
  <si>
    <t xml:space="preserve">s 319 General Environmental Duty; Ch 8 ERAs</t>
  </si>
  <si>
    <t xml:space="preserve">General environmental duty to take all reasonable and practicable measures to prevent or minimise environmental harm.</t>
  </si>
  <si>
    <t xml:space="preserve">Applies to all site activities with potential for environmental harm — noise, dust, sediment, hydrocarbons, waste.</t>
  </si>
  <si>
    <t xml:space="preserve">Environmental Management Plan, spill response procedure, waste tracking, sediment and erosion controls per project.</t>
  </si>
  <si>
    <t xml:space="preserve">MISAFE-IMS-PLN-003 EMP; MISAFE-IMS-PRO-EMS-001</t>
  </si>
  <si>
    <t xml:space="preserve">Operations Manager</t>
  </si>
  <si>
    <t xml:space="preserve">Site environmental inspection records, waste consignment notes, incident records</t>
  </si>
  <si>
    <t xml:space="preserve">Modern Slavery Act 2018 (Cth)</t>
  </si>
  <si>
    <t xml:space="preserve">Cth</t>
  </si>
  <si>
    <t xml:space="preserve">s 16 Reporting requirement (&gt;$100m revenue)</t>
  </si>
  <si>
    <t xml:space="preserve">Reporting entities must publish an annual Modern Slavery Statement covering risks in operations and supply chain.</t>
  </si>
  <si>
    <t xml:space="preserve">Not currently a reporting entity (revenue threshold). However, principal contractor and government clients require modern slavery due diligence on suppliers.</t>
  </si>
  <si>
    <t xml:space="preserve">Supplier prequalification procedure with modern slavery questionnaire; tier 1 supplier risk assessment.</t>
  </si>
  <si>
    <t xml:space="preserve">MISAFE-IMS-PRO-PROC-002 Supplier Management</t>
  </si>
  <si>
    <t xml:space="preserve">Procurement Manager</t>
  </si>
  <si>
    <t xml:space="preserve">Completed supplier questionnaires, supplier risk register</t>
  </si>
  <si>
    <t xml:space="preserve">AS/NZS ISO 31000:2018 Risk Management — Guidelines (Other requirement)</t>
  </si>
  <si>
    <t xml:space="preserve">Industry Code / Client</t>
  </si>
  <si>
    <t xml:space="preserve">Whole standard</t>
  </si>
  <si>
    <t xml:space="preserve">Provides principles, framework and process for managing risk. Often required by client tender or principal contractor.</t>
  </si>
  <si>
    <t xml:space="preserve">Required under [Client] head contract clause [XX]. Applied to enterprise risk and operational risk registers.</t>
  </si>
  <si>
    <t xml:space="preserve">Enterprise Risk Register and Project Risk Registers maintained and reviewed; risk workshops at project mobilisation.</t>
  </si>
  <si>
    <t xml:space="preserve">MISAFE-IMS-PRO-RISK-001; Risk Register</t>
  </si>
  <si>
    <t xml:space="preserve">QHSE Manager</t>
  </si>
  <si>
    <t xml:space="preserve">Risk register, workshop minutes, treatment plans, management review minutes</t>
  </si>
  <si>
    <t xml:space="preserve">Building and Construction Industry (Improving Productivity) Act 2016 — Code for Tendering and Performance</t>
  </si>
  <si>
    <t xml:space="preserve">Whole Code</t>
  </si>
  <si>
    <t xml:space="preserve">Sets workplace relations conduct standards for code-covered entities tendering for or working on Commonwealth-funded building work.</t>
  </si>
  <si>
    <t xml:space="preserve">Applies when bidding for or undertaking Commonwealth-funded projects above the financial threshold.</t>
  </si>
  <si>
    <t xml:space="preserve">Code compliance procedure, pre-tender review against Code requirements, accredited bargaining instrument review.</t>
  </si>
  <si>
    <t xml:space="preserve">MISAFE-IMS-PRO-TENDER-001</t>
  </si>
  <si>
    <t xml:space="preserve">Director / Tender Lead</t>
  </si>
  <si>
    <t xml:space="preserve">Tender file Code compliance checklists, ABCC notifications where required</t>
  </si>
  <si>
    <t xml:space="preserve">Privacy Act 1988 (Cth) — Australian Privacy Principles</t>
  </si>
  <si>
    <t xml:space="preserve">APP 1–13</t>
  </si>
  <si>
    <t xml:space="preserve">Sets out obligations for handling personal information including collection, use, disclosure, storage and access.</t>
  </si>
  <si>
    <t xml:space="preserve">Applies to employee, contractor and client personal information held in HR, payroll, sign-in and SWMS systems.</t>
  </si>
  <si>
    <t xml:space="preserve">Privacy Policy, Privacy Collection Statement, data retention schedule, breach response procedure.</t>
  </si>
  <si>
    <t xml:space="preserve">MISAFE-IMS-POL-PRV-001</t>
  </si>
  <si>
    <t xml:space="preserve">Director / Privacy Officer</t>
  </si>
  <si>
    <t xml:space="preserve">Signed privacy collection statements, breach register, training records</t>
  </si>
  <si>
    <t xml:space="preserve">[Add additional obligations specific to your business]</t>
  </si>
  <si>
    <t xml:space="preserve">INSTRUCTIONS — LEGAL AND COMPLIANCE OBLIGATIONS REGISTER</t>
  </si>
  <si>
    <t xml:space="preserve">Purpose</t>
  </si>
  <si>
    <t xml:space="preserve">This register satisfies the legal and other requirements obligation under ISO 14001:2015 Clause 6.1.3, ISO 45001:2018 Clause 6.1.3, and ISO 9001:2015 Clauses 4.2 and 8.2.2. It links every applicable obligation to an operational control, a responsible position, evidence of compliance and a review cycle.</t>
  </si>
  <si>
    <t xml:space="preserve">How to populate the register</t>
  </si>
  <si>
    <t xml:space="preserve">Step 1 — Identify every legal and other requirement that applies to your business. Cover federal, state and territory law; industry codes; principal contractor requirements; client QHSE standards flowing down through tenders; certification scheme requirements; voluntary commitments.</t>
  </si>
  <si>
    <t xml:space="preserve">Step 2 — For each obligation, record the specific clause or section that imposes the duty. “WHS Act 2011 — comply” is not enough. Reference s 19, s 27, Reg 291, Chapter 6, etc.</t>
  </si>
  <si>
    <t xml:space="preserve">Step 3 — Describe what the obligation requires in plain language, then describe how it applies to your business.</t>
  </si>
  <si>
    <t xml:space="preserve">Step 4 — Name the operational control that delivers compliance. Reference the MiSAFE document ID (e.g. MISAFE-IMS-PLN-001), the procedure name and the responsible position.</t>
  </si>
  <si>
    <t xml:space="preserve">Step 5 — Record the evidence that proves the control is in place and operating. Inspection records, training matrices, signed documents, audit reports, register entries.</t>
  </si>
  <si>
    <t xml:space="preserve">Step 6 — Set review frequency, last reviewed date and next review date. Quarterly for high-volatility areas, six-monthly for stable areas, annually as a floor. The conditional formatting on the Next Review Date column flags any review that is overdue.</t>
  </si>
  <si>
    <t xml:space="preserve">Review cycle</t>
  </si>
  <si>
    <t xml:space="preserve">Federal WHS is reviewed by Safe Work Australia on a published cycle. State environment law moves faster. Industry codes change with each iteration. Set the review frequency to match the volatility of each area.</t>
  </si>
  <si>
    <t xml:space="preserve">Status definitions</t>
  </si>
  <si>
    <t xml:space="preserve">Compliant — control in place, evidence current. Partial — control exists but evidence incomplete or one element missing. Non-Compliant — control not in place or evidence shows failure. Under Review — control or evidence currently being reviewed or updated. Not Applicable — obligation does not currently apply to the business.</t>
  </si>
  <si>
    <t xml:space="preserve">Integration with the IMS</t>
  </si>
  <si>
    <t xml:space="preserve">Link this register to your Risk and Opportunity Register (MISAFE-IMS-TMP-019). A legal requirement is a control source for the risks already identified. Reference both documents in your Management Review (ISO 9001 Cl 9.3, ISO 14001 Cl 9.3, ISO 45001 Cl 9.3).</t>
  </si>
  <si>
    <t xml:space="preserve">Document Control</t>
  </si>
  <si>
    <t xml:space="preserve">Any change to this register triggers a version increment. Minor edits (e.g. formatting) increase the decimal (V1.1). Material changes (new obligation rows, structural changes) increase the whole number (V2.0). All changes recorded in your Document Change Register.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</si>
</sst>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1"/>
      <color rgb="FF42515A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42515A"/>
        <bgColor rgb="FF595959"/>
      </patternFill>
    </fill>
    <fill>
      <patternFill patternType="solid">
        <fgColor rgb="FFF2F2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FFFFFF"/>
        <sz val="9"/>
      </font>
      <fill>
        <patternFill>
          <bgColor rgb="FFF7941E"/>
        </patternFill>
      </fill>
    </dxf>
    <dxf>
      <font>
        <name val="Arial"/>
        <charset val="1"/>
        <family val="0"/>
        <b val="1"/>
        <color rgb="FF000000"/>
        <sz val="9"/>
      </font>
      <fill>
        <patternFill>
          <bgColor rgb="FFFFE699"/>
        </patternFill>
      </fill>
    </dxf>
    <dxf>
      <font>
        <name val="Arial"/>
        <charset val="1"/>
        <family val="0"/>
        <b val="1"/>
        <color rgb="FF006100"/>
        <sz val="9"/>
      </font>
      <fill>
        <patternFill>
          <bgColor rgb="FFC6EFCE"/>
        </patternFill>
      </fill>
    </dxf>
    <dxf>
      <font>
        <name val="Arial"/>
        <charset val="1"/>
        <family val="0"/>
        <b val="1"/>
        <color rgb="FF9C0006"/>
        <sz val="9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6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7941E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2515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8"/>
    <col collapsed="false" customWidth="true" hidden="false" outlineLevel="0" max="3" min="3" style="0" width="16"/>
    <col collapsed="false" customWidth="true" hidden="false" outlineLevel="0" max="4" min="4" style="0" width="4"/>
    <col collapsed="false" customWidth="true" hidden="false" outlineLevel="0" max="5" min="5" style="0" width="38"/>
    <col collapsed="false" customWidth="true" hidden="false" outlineLevel="0" max="6" min="6" style="0" width="16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</row>
    <row r="3" customFormat="false" ht="15" hidden="false" customHeight="false" outlineLevel="0" collapsed="false">
      <c r="B3" s="2" t="s">
        <v>1</v>
      </c>
      <c r="C3" s="2" t="s">
        <v>2</v>
      </c>
      <c r="E3" s="2" t="s">
        <v>3</v>
      </c>
      <c r="F3" s="2" t="s">
        <v>2</v>
      </c>
    </row>
    <row r="4" customFormat="false" ht="15" hidden="false" customHeight="false" outlineLevel="0" collapsed="false">
      <c r="B4" s="3" t="s">
        <v>4</v>
      </c>
      <c r="C4" s="4" t="n">
        <f aca="false">COUNTIF('Legal Register'!N6:N33,"Compliant")</f>
        <v>6</v>
      </c>
      <c r="E4" s="3" t="s">
        <v>5</v>
      </c>
      <c r="F4" s="4" t="n">
        <f aca="false">COUNTIF('Legal Register'!K6:K33,"Quarterly")</f>
        <v>2</v>
      </c>
    </row>
    <row r="5" customFormat="false" ht="15" hidden="false" customHeight="false" outlineLevel="0" collapsed="false">
      <c r="B5" s="3" t="s">
        <v>6</v>
      </c>
      <c r="C5" s="4" t="n">
        <f aca="false">COUNTIF('Legal Register'!N6:N33,"Partial")</f>
        <v>0</v>
      </c>
      <c r="E5" s="3" t="s">
        <v>7</v>
      </c>
      <c r="F5" s="4" t="n">
        <f aca="false">COUNTIF('Legal Register'!K6:K33,"Six-monthly")</f>
        <v>2</v>
      </c>
    </row>
    <row r="6" customFormat="false" ht="15" hidden="false" customHeight="false" outlineLevel="0" collapsed="false">
      <c r="B6" s="3" t="s">
        <v>8</v>
      </c>
      <c r="C6" s="4" t="n">
        <f aca="false">COUNTIF('Legal Register'!N6:N33,"Non-Compliant")</f>
        <v>0</v>
      </c>
      <c r="E6" s="3" t="s">
        <v>9</v>
      </c>
      <c r="F6" s="4" t="n">
        <f aca="false">COUNTIF('Legal Register'!K6:K33,"Annual")</f>
        <v>3</v>
      </c>
    </row>
    <row r="7" customFormat="false" ht="15" hidden="false" customHeight="false" outlineLevel="0" collapsed="false">
      <c r="B7" s="3" t="s">
        <v>10</v>
      </c>
      <c r="C7" s="4" t="n">
        <f aca="false">COUNTIF('Legal Register'!N6:N33,"Under Review")</f>
        <v>1</v>
      </c>
      <c r="E7" s="3" t="s">
        <v>11</v>
      </c>
      <c r="F7" s="4" t="n">
        <f aca="false">COUNTIF('Legal Register'!K6:K33,"Ad hoc")</f>
        <v>0</v>
      </c>
    </row>
    <row r="8" customFormat="false" ht="15" hidden="false" customHeight="false" outlineLevel="0" collapsed="false">
      <c r="B8" s="3" t="s">
        <v>12</v>
      </c>
      <c r="C8" s="4" t="n">
        <f aca="false">COUNTIF('Legal Register'!N6:N33,"Not Applicable")</f>
        <v>0</v>
      </c>
      <c r="E8" s="3" t="s">
        <v>13</v>
      </c>
      <c r="F8" s="4" t="n">
        <f aca="true">SUMPRODUCT(('Legal Register'!M6:M33&lt;TODAY())*('Legal Register'!M6:M33&lt;&gt;""))</f>
        <v>0</v>
      </c>
    </row>
    <row r="9" customFormat="false" ht="15" hidden="false" customHeight="false" outlineLevel="0" collapsed="false">
      <c r="B9" s="3" t="s">
        <v>14</v>
      </c>
      <c r="C9" s="4" t="n">
        <f aca="false">COUNTBLANK('Legal Register'!N6:N33)</f>
        <v>21</v>
      </c>
    </row>
    <row r="10" customFormat="false" ht="15" hidden="false" customHeight="false" outlineLevel="0" collapsed="false">
      <c r="B10" s="5" t="s">
        <v>15</v>
      </c>
      <c r="C10" s="6" t="n">
        <f aca="false">COUNTA('Legal Register'!B6:B33)</f>
        <v>8</v>
      </c>
    </row>
    <row r="12" customFormat="false" ht="31.5" hidden="false" customHeight="true" outlineLevel="0" collapsed="false">
      <c r="B12" s="7" t="s">
        <v>16</v>
      </c>
      <c r="C12" s="7"/>
      <c r="D12" s="7"/>
      <c r="E12" s="7"/>
      <c r="F12" s="7"/>
    </row>
  </sheetData>
  <mergeCells count="2">
    <mergeCell ref="A1:F1"/>
    <mergeCell ref="B12:F12"/>
  </mergeCells>
  <conditionalFormatting sqref="F8">
    <cfRule type="expression" priority="2" aboveAverage="0" equalAverage="0" bottom="0" percent="0" rank="0" text="" dxfId="0">
      <formula>F8&gt;0</formula>
    </cfRule>
  </conditionalFormatting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&amp;L&amp;8 MISAFE-IMS-TMP-022-V1.0 | Legal and Compliance Obligations Register&amp;C&amp;8 © MiSAFE Solutions Pty Ltd&amp;R&amp;8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2"/>
    <col collapsed="false" customWidth="true" hidden="false" outlineLevel="0" max="3" min="3" style="0" width="12"/>
    <col collapsed="false" customWidth="true" hidden="false" outlineLevel="0" max="4" min="4" style="0" width="20"/>
    <col collapsed="false" customWidth="true" hidden="false" outlineLevel="0" max="6" min="5" style="0" width="38"/>
    <col collapsed="false" customWidth="true" hidden="false" outlineLevel="0" max="7" min="7" style="0" width="32"/>
    <col collapsed="false" customWidth="true" hidden="false" outlineLevel="0" max="9" min="8" style="0" width="22"/>
    <col collapsed="false" customWidth="true" hidden="false" outlineLevel="0" max="10" min="10" style="0" width="28"/>
    <col collapsed="false" customWidth="true" hidden="false" outlineLevel="0" max="13" min="11" style="0" width="14"/>
    <col collapsed="false" customWidth="true" hidden="false" outlineLevel="0" max="14" min="14" style="0" width="16"/>
  </cols>
  <sheetData>
    <row r="1" customFormat="false" ht="27.75" hidden="false" customHeight="true" outlineLevel="0" collapsed="false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.75" hidden="false" customHeight="true" outlineLevel="0" collapsed="false">
      <c r="A2" s="8" t="s">
        <v>18</v>
      </c>
      <c r="B2" s="9" t="s">
        <v>19</v>
      </c>
      <c r="C2" s="9"/>
      <c r="D2" s="8" t="s">
        <v>20</v>
      </c>
      <c r="E2" s="9" t="s">
        <v>21</v>
      </c>
      <c r="F2" s="9"/>
      <c r="G2" s="8" t="s">
        <v>22</v>
      </c>
      <c r="H2" s="9" t="s">
        <v>23</v>
      </c>
      <c r="I2" s="9"/>
      <c r="J2" s="8" t="s">
        <v>24</v>
      </c>
      <c r="K2" s="9" t="s">
        <v>23</v>
      </c>
      <c r="L2" s="9"/>
    </row>
    <row r="3" customFormat="false" ht="15.75" hidden="false" customHeight="true" outlineLevel="0" collapsed="false">
      <c r="A3" s="8" t="s">
        <v>25</v>
      </c>
      <c r="B3" s="9" t="s">
        <v>26</v>
      </c>
      <c r="C3" s="9"/>
      <c r="D3" s="8" t="s">
        <v>27</v>
      </c>
      <c r="E3" s="9" t="s">
        <v>23</v>
      </c>
      <c r="F3" s="9"/>
      <c r="G3" s="8" t="s">
        <v>28</v>
      </c>
      <c r="H3" s="9" t="s">
        <v>29</v>
      </c>
      <c r="I3" s="9"/>
      <c r="J3" s="9"/>
      <c r="K3" s="9"/>
      <c r="L3" s="9"/>
      <c r="M3" s="9"/>
      <c r="N3" s="9"/>
    </row>
    <row r="5" customFormat="false" ht="36" hidden="false" customHeight="true" outlineLevel="0" collapsed="false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35</v>
      </c>
      <c r="G5" s="2" t="s">
        <v>36</v>
      </c>
      <c r="H5" s="2" t="s">
        <v>37</v>
      </c>
      <c r="I5" s="2" t="s">
        <v>38</v>
      </c>
      <c r="J5" s="2" t="s">
        <v>39</v>
      </c>
      <c r="K5" s="2" t="s">
        <v>3</v>
      </c>
      <c r="L5" s="2" t="s">
        <v>40</v>
      </c>
      <c r="M5" s="2" t="s">
        <v>41</v>
      </c>
      <c r="N5" s="2" t="s">
        <v>1</v>
      </c>
    </row>
    <row r="6" customFormat="false" ht="60" hidden="false" customHeight="true" outlineLevel="0" collapsed="false">
      <c r="A6" s="3" t="n">
        <v>1</v>
      </c>
      <c r="B6" s="3" t="s">
        <v>42</v>
      </c>
      <c r="C6" s="3" t="s">
        <v>43</v>
      </c>
      <c r="D6" s="3" t="s">
        <v>44</v>
      </c>
      <c r="E6" s="3" t="s">
        <v>45</v>
      </c>
      <c r="F6" s="3" t="s">
        <v>46</v>
      </c>
      <c r="G6" s="3" t="s">
        <v>47</v>
      </c>
      <c r="H6" s="3" t="s">
        <v>48</v>
      </c>
      <c r="I6" s="3" t="s">
        <v>49</v>
      </c>
      <c r="J6" s="3" t="s">
        <v>50</v>
      </c>
      <c r="K6" s="3" t="s">
        <v>7</v>
      </c>
      <c r="L6" s="3" t="s">
        <v>23</v>
      </c>
      <c r="M6" s="3" t="s">
        <v>23</v>
      </c>
      <c r="N6" s="3" t="s">
        <v>4</v>
      </c>
    </row>
    <row r="7" customFormat="false" ht="60" hidden="false" customHeight="true" outlineLevel="0" collapsed="false">
      <c r="A7" s="10" t="n">
        <v>2</v>
      </c>
      <c r="B7" s="10" t="s">
        <v>51</v>
      </c>
      <c r="C7" s="10" t="s">
        <v>52</v>
      </c>
      <c r="D7" s="10" t="s">
        <v>53</v>
      </c>
      <c r="E7" s="10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10" t="s">
        <v>59</v>
      </c>
      <c r="K7" s="10" t="s">
        <v>5</v>
      </c>
      <c r="L7" s="10" t="s">
        <v>23</v>
      </c>
      <c r="M7" s="10" t="s">
        <v>23</v>
      </c>
      <c r="N7" s="10" t="s">
        <v>4</v>
      </c>
    </row>
    <row r="8" customFormat="false" ht="60" hidden="false" customHeight="true" outlineLevel="0" collapsed="false">
      <c r="A8" s="3" t="n">
        <v>3</v>
      </c>
      <c r="B8" s="3" t="s">
        <v>60</v>
      </c>
      <c r="C8" s="3" t="s">
        <v>61</v>
      </c>
      <c r="D8" s="3" t="s">
        <v>62</v>
      </c>
      <c r="E8" s="3" t="s">
        <v>63</v>
      </c>
      <c r="F8" s="3" t="s">
        <v>64</v>
      </c>
      <c r="G8" s="3" t="s">
        <v>65</v>
      </c>
      <c r="H8" s="3" t="s">
        <v>66</v>
      </c>
      <c r="I8" s="3" t="s">
        <v>67</v>
      </c>
      <c r="J8" s="3" t="s">
        <v>68</v>
      </c>
      <c r="K8" s="3" t="s">
        <v>7</v>
      </c>
      <c r="L8" s="3" t="s">
        <v>23</v>
      </c>
      <c r="M8" s="3" t="s">
        <v>23</v>
      </c>
      <c r="N8" s="3" t="s">
        <v>10</v>
      </c>
    </row>
    <row r="9" customFormat="false" ht="60" hidden="false" customHeight="true" outlineLevel="0" collapsed="false">
      <c r="A9" s="10" t="n">
        <v>4</v>
      </c>
      <c r="B9" s="10" t="s">
        <v>69</v>
      </c>
      <c r="C9" s="10" t="s">
        <v>70</v>
      </c>
      <c r="D9" s="10" t="s">
        <v>71</v>
      </c>
      <c r="E9" s="10" t="s">
        <v>72</v>
      </c>
      <c r="F9" s="10" t="s">
        <v>73</v>
      </c>
      <c r="G9" s="10" t="s">
        <v>74</v>
      </c>
      <c r="H9" s="10" t="s">
        <v>75</v>
      </c>
      <c r="I9" s="10" t="s">
        <v>76</v>
      </c>
      <c r="J9" s="10" t="s">
        <v>77</v>
      </c>
      <c r="K9" s="10" t="s">
        <v>9</v>
      </c>
      <c r="L9" s="10" t="s">
        <v>23</v>
      </c>
      <c r="M9" s="10" t="s">
        <v>23</v>
      </c>
      <c r="N9" s="10" t="s">
        <v>4</v>
      </c>
    </row>
    <row r="10" customFormat="false" ht="60" hidden="false" customHeight="true" outlineLevel="0" collapsed="false">
      <c r="A10" s="3" t="n">
        <v>5</v>
      </c>
      <c r="B10" s="3" t="s">
        <v>78</v>
      </c>
      <c r="C10" s="3" t="s">
        <v>79</v>
      </c>
      <c r="D10" s="3" t="s">
        <v>80</v>
      </c>
      <c r="E10" s="3" t="s">
        <v>81</v>
      </c>
      <c r="F10" s="3" t="s">
        <v>82</v>
      </c>
      <c r="G10" s="3" t="s">
        <v>83</v>
      </c>
      <c r="H10" s="3" t="s">
        <v>84</v>
      </c>
      <c r="I10" s="3" t="s">
        <v>85</v>
      </c>
      <c r="J10" s="3" t="s">
        <v>86</v>
      </c>
      <c r="K10" s="3" t="s">
        <v>5</v>
      </c>
      <c r="L10" s="3" t="s">
        <v>23</v>
      </c>
      <c r="M10" s="3" t="s">
        <v>23</v>
      </c>
      <c r="N10" s="3" t="s">
        <v>4</v>
      </c>
    </row>
    <row r="11" customFormat="false" ht="60" hidden="false" customHeight="true" outlineLevel="0" collapsed="false">
      <c r="A11" s="10" t="n">
        <v>6</v>
      </c>
      <c r="B11" s="10" t="s">
        <v>87</v>
      </c>
      <c r="C11" s="10" t="s">
        <v>70</v>
      </c>
      <c r="D11" s="10" t="s">
        <v>88</v>
      </c>
      <c r="E11" s="10" t="s">
        <v>89</v>
      </c>
      <c r="F11" s="10" t="s">
        <v>90</v>
      </c>
      <c r="G11" s="10" t="s">
        <v>91</v>
      </c>
      <c r="H11" s="10" t="s">
        <v>92</v>
      </c>
      <c r="I11" s="10" t="s">
        <v>93</v>
      </c>
      <c r="J11" s="10" t="s">
        <v>94</v>
      </c>
      <c r="K11" s="10" t="s">
        <v>9</v>
      </c>
      <c r="L11" s="10" t="s">
        <v>23</v>
      </c>
      <c r="M11" s="10" t="s">
        <v>23</v>
      </c>
      <c r="N11" s="10" t="s">
        <v>4</v>
      </c>
    </row>
    <row r="12" customFormat="false" ht="60" hidden="false" customHeight="true" outlineLevel="0" collapsed="false">
      <c r="A12" s="3" t="n">
        <v>7</v>
      </c>
      <c r="B12" s="3" t="s">
        <v>95</v>
      </c>
      <c r="C12" s="3" t="s">
        <v>70</v>
      </c>
      <c r="D12" s="3" t="s">
        <v>96</v>
      </c>
      <c r="E12" s="3" t="s">
        <v>97</v>
      </c>
      <c r="F12" s="3" t="s">
        <v>98</v>
      </c>
      <c r="G12" s="3" t="s">
        <v>99</v>
      </c>
      <c r="H12" s="3" t="s">
        <v>100</v>
      </c>
      <c r="I12" s="3" t="s">
        <v>101</v>
      </c>
      <c r="J12" s="3" t="s">
        <v>102</v>
      </c>
      <c r="K12" s="3" t="s">
        <v>9</v>
      </c>
      <c r="L12" s="3" t="s">
        <v>23</v>
      </c>
      <c r="M12" s="3" t="s">
        <v>23</v>
      </c>
      <c r="N12" s="3" t="s">
        <v>4</v>
      </c>
    </row>
    <row r="13" customFormat="false" ht="60" hidden="false" customHeight="true" outlineLevel="0" collapsed="false">
      <c r="A13" s="10" t="n">
        <v>8</v>
      </c>
      <c r="B13" s="10" t="s">
        <v>103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customFormat="false" ht="60" hidden="false" customHeight="true" outlineLevel="0" collapsed="false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customFormat="false" ht="60" hidden="false" customHeight="true" outlineLevel="0" collapsed="false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customFormat="false" ht="60" hidden="false" customHeight="true" outlineLevel="0" collapsed="false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customFormat="false" ht="60" hidden="false" customHeight="tru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customFormat="false" ht="60" hidden="false" customHeight="true" outlineLevel="0" collapsed="false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customFormat="false" ht="60" hidden="false" customHeight="true" outlineLevel="0" collapsed="false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customFormat="false" ht="60" hidden="false" customHeight="true" outlineLevel="0" collapsed="false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customFormat="false" ht="60" hidden="false" customHeight="true" outlineLevel="0" collapsed="false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customFormat="false" ht="60" hidden="false" customHeight="true" outlineLevel="0" collapsed="false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customFormat="false" ht="60" hidden="false" customHeight="true" outlineLevel="0" collapsed="false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customFormat="false" ht="60" hidden="false" customHeight="true" outlineLevel="0" collapsed="false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customFormat="false" ht="60" hidden="false" customHeight="true" outlineLevel="0" collapsed="false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customFormat="false" ht="60" hidden="false" customHeight="tru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customFormat="false" ht="60" hidden="false" customHeight="true" outlineLevel="0" collapsed="false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customFormat="false" ht="60" hidden="false" customHeight="tru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customFormat="false" ht="60" hidden="false" customHeight="tru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customFormat="false" ht="60" hidden="false" customHeight="tru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customFormat="false" ht="60" hidden="false" customHeight="tru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customFormat="false" ht="60" hidden="false" customHeight="tru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customFormat="false" ht="60" hidden="false" customHeight="tru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</sheetData>
  <mergeCells count="8">
    <mergeCell ref="A1:N1"/>
    <mergeCell ref="B2:C2"/>
    <mergeCell ref="E2:F2"/>
    <mergeCell ref="H2:I2"/>
    <mergeCell ref="K2:L2"/>
    <mergeCell ref="B3:C3"/>
    <mergeCell ref="E3:F3"/>
    <mergeCell ref="H3:N3"/>
  </mergeCells>
  <conditionalFormatting sqref="N6:N33">
    <cfRule type="expression" priority="2" aboveAverage="0" equalAverage="0" bottom="0" percent="0" rank="0" text="" dxfId="0">
      <formula>$N6="Non-Compliant"</formula>
    </cfRule>
    <cfRule type="expression" priority="3" aboveAverage="0" equalAverage="0" bottom="0" percent="0" rank="0" text="" dxfId="1">
      <formula>$N6="Under Review"</formula>
    </cfRule>
    <cfRule type="expression" priority="4" aboveAverage="0" equalAverage="0" bottom="0" percent="0" rank="0" text="" dxfId="2">
      <formula>$N6="Compliant"</formula>
    </cfRule>
    <cfRule type="expression" priority="5" aboveAverage="0" equalAverage="0" bottom="0" percent="0" rank="0" text="" dxfId="3">
      <formula>$N6="Partial"</formula>
    </cfRule>
  </conditionalFormatting>
  <conditionalFormatting sqref="M6:M33">
    <cfRule type="expression" priority="6" aboveAverage="0" equalAverage="0" bottom="0" percent="0" rank="0" text="" dxfId="0">
      <formula>AND(ISNUMBER($M6),$M6&lt;TODAY())</formula>
    </cfRule>
  </conditionalFormatting>
  <dataValidations count="3">
    <dataValidation allowBlank="true" errorStyle="stop" operator="between" showDropDown="false" showErrorMessage="false" showInputMessage="false" sqref="C6:C33" type="list">
      <formula1>"Cth,Qld,NSW,Vic,WA,SA,Tas,NT,ACT,Cth / All States,Cth / Qld,Industry Code / Client,Other"</formula1>
      <formula2>0</formula2>
    </dataValidation>
    <dataValidation allowBlank="true" errorStyle="stop" operator="between" showDropDown="false" showErrorMessage="false" showInputMessage="false" sqref="K6:K33" type="list">
      <formula1>"Quarterly,Six-monthly,Annual,Ad hoc"</formula1>
      <formula2>0</formula2>
    </dataValidation>
    <dataValidation allowBlank="true" errorStyle="stop" operator="between" showDropDown="false" showErrorMessage="false" showInputMessage="false" sqref="N6:N33" type="list">
      <formula1>"Compliant,Partial,Non-Compliant,Under Review,Not Applicable"</formula1>
      <formula2>0</formula2>
    </dataValidation>
  </dataValidations>
  <printOptions headings="false" gridLines="false" gridLinesSet="true" horizontalCentered="true" verticalCentered="false"/>
  <pageMargins left="0.4" right="0.4" top="0.6" bottom="0.6" header="0.511811023622047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&amp;L&amp;"Arial,Regular"&amp;8 MISAFE-IMS-TMP-022-V1.0 | Legal and Compliance Obligations Register&amp;C&amp;"Arial,Regular"&amp;8 © MiSAFE Solutions Pty Ltd | ABN 12 602 392 343&amp;R&amp;"Arial,Regular"&amp;8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10"/>
  </cols>
  <sheetData>
    <row r="1" customFormat="false" ht="27.75" hidden="false" customHeight="true" outlineLevel="0" collapsed="false">
      <c r="A1" s="1" t="s">
        <v>104</v>
      </c>
      <c r="B1" s="1"/>
    </row>
    <row r="3" customFormat="false" ht="21.75" hidden="false" customHeight="true" outlineLevel="0" collapsed="false">
      <c r="B3" s="11" t="s">
        <v>105</v>
      </c>
    </row>
    <row r="4" customFormat="false" ht="60" hidden="false" customHeight="true" outlineLevel="0" collapsed="false">
      <c r="B4" s="12" t="s">
        <v>106</v>
      </c>
    </row>
    <row r="5" customFormat="false" ht="21.75" hidden="false" customHeight="true" outlineLevel="0" collapsed="false">
      <c r="B5" s="11" t="s">
        <v>107</v>
      </c>
    </row>
    <row r="6" customFormat="false" ht="60" hidden="false" customHeight="true" outlineLevel="0" collapsed="false">
      <c r="B6" s="12" t="s">
        <v>108</v>
      </c>
    </row>
    <row r="7" customFormat="false" ht="60" hidden="false" customHeight="true" outlineLevel="0" collapsed="false">
      <c r="B7" s="12" t="s">
        <v>109</v>
      </c>
    </row>
    <row r="8" customFormat="false" ht="60" hidden="false" customHeight="true" outlineLevel="0" collapsed="false">
      <c r="B8" s="12" t="s">
        <v>110</v>
      </c>
    </row>
    <row r="9" customFormat="false" ht="60" hidden="false" customHeight="true" outlineLevel="0" collapsed="false">
      <c r="B9" s="12" t="s">
        <v>111</v>
      </c>
    </row>
    <row r="10" customFormat="false" ht="60" hidden="false" customHeight="true" outlineLevel="0" collapsed="false">
      <c r="B10" s="12" t="s">
        <v>112</v>
      </c>
    </row>
    <row r="11" customFormat="false" ht="60" hidden="false" customHeight="true" outlineLevel="0" collapsed="false">
      <c r="B11" s="12" t="s">
        <v>113</v>
      </c>
    </row>
    <row r="12" customFormat="false" ht="21.75" hidden="false" customHeight="true" outlineLevel="0" collapsed="false">
      <c r="B12" s="11" t="s">
        <v>114</v>
      </c>
    </row>
    <row r="13" customFormat="false" ht="60" hidden="false" customHeight="true" outlineLevel="0" collapsed="false">
      <c r="B13" s="12" t="s">
        <v>115</v>
      </c>
    </row>
    <row r="14" customFormat="false" ht="21.75" hidden="false" customHeight="true" outlineLevel="0" collapsed="false">
      <c r="B14" s="11" t="s">
        <v>116</v>
      </c>
    </row>
    <row r="15" customFormat="false" ht="60" hidden="false" customHeight="true" outlineLevel="0" collapsed="false">
      <c r="B15" s="12" t="s">
        <v>117</v>
      </c>
    </row>
    <row r="16" customFormat="false" ht="21.75" hidden="false" customHeight="true" outlineLevel="0" collapsed="false">
      <c r="B16" s="11" t="s">
        <v>118</v>
      </c>
    </row>
    <row r="17" customFormat="false" ht="60" hidden="false" customHeight="true" outlineLevel="0" collapsed="false">
      <c r="B17" s="12" t="s">
        <v>119</v>
      </c>
    </row>
    <row r="18" customFormat="false" ht="21.75" hidden="false" customHeight="true" outlineLevel="0" collapsed="false">
      <c r="B18" s="11" t="s">
        <v>120</v>
      </c>
    </row>
    <row r="19" customFormat="false" ht="60" hidden="false" customHeight="true" outlineLevel="0" collapsed="false">
      <c r="B19" s="12" t="s">
        <v>121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&amp;L&amp;8 MISAFE-IMS-TMP-022-V1.0 | Legal and Compliance Obligations Register&amp;C&amp;8 © MiSAFE Solutions Pty Ltd&amp;R&amp;8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2026-05-18T02:25:38Z</dcterms:created>
  <dc:creator>openpyxl</dc:creator>
  <dc:description/>
  <dc:language>en-US</dc:language>
  <cp:lastModifiedBy/>
  <dcterms:modified xsi:type="dcterms:W3CDTF">2026-05-18T02:25:38Z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