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oles &amp; Responsibilities" sheetId="1" state="visible" r:id="rId3"/>
    <sheet name="Summary" sheetId="2" state="visible" r:id="rId4"/>
    <sheet name="Instructions" sheetId="3" state="visible" r:id="rId5"/>
    <sheet name="Disclaimer &amp; Copyright" sheetId="4" state="visible" r:id="rId6"/>
  </sheets>
  <definedNames>
    <definedName function="false" hidden="false" localSheetId="0" name="_xlnm.Print_Titles" vbProcedure="false">'Roles &amp; Responsibilities'!$5:$5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<sst xmlns="http://schemas.openxmlformats.org/spreadsheetml/2006/main" count="158" uniqueCount="119">
  <si>
    <t xml:space="preserve">QHSE ROLES &amp; RESPONSIBILITIES MATRIX</t>
  </si>
  <si>
    <r>
      <rPr>
        <b val="true"/>
        <sz val="9"/>
        <color rgb="FF000000"/>
        <rFont val="Arial"/>
        <family val="0"/>
        <charset val="1"/>
      </rPr>
      <t xml:space="preserve">Document ID: </t>
    </r>
    <r>
      <rPr>
        <sz val="9"/>
        <color rgb="FF000000"/>
        <rFont val="Arial"/>
        <family val="0"/>
        <charset val="1"/>
      </rPr>
      <t xml:space="preserve">MISAFE-IMS-TMP-027-V1.0</t>
    </r>
    <r>
      <rPr>
        <sz val="9"/>
        <color rgb="FF808080"/>
        <rFont val="Arial"/>
        <family val="0"/>
        <charset val="1"/>
      </rPr>
      <t xml:space="preserve">    |    </t>
    </r>
    <r>
      <rPr>
        <b val="true"/>
        <sz val="9"/>
        <color rgb="FF000000"/>
        <rFont val="Arial"/>
        <family val="0"/>
        <charset val="1"/>
      </rPr>
      <t xml:space="preserve">Version: </t>
    </r>
    <r>
      <rPr>
        <sz val="9"/>
        <color rgb="FF000000"/>
        <rFont val="Arial"/>
        <family val="0"/>
        <charset val="1"/>
      </rPr>
      <t xml:space="preserve">1.0</t>
    </r>
    <r>
      <rPr>
        <sz val="9"/>
        <color rgb="FF808080"/>
        <rFont val="Arial"/>
        <family val="0"/>
        <charset val="1"/>
      </rPr>
      <t xml:space="preserve">    |    </t>
    </r>
    <r>
      <rPr>
        <b val="true"/>
        <sz val="9"/>
        <color rgb="FF000000"/>
        <rFont val="Arial"/>
        <family val="0"/>
        <charset val="1"/>
      </rPr>
      <t xml:space="preserve">Issue Date: </t>
    </r>
    <r>
      <rPr>
        <sz val="9"/>
        <color rgb="FF000000"/>
        <rFont val="Arial"/>
        <family val="0"/>
        <charset val="1"/>
      </rPr>
      <t xml:space="preserve">[Insert]</t>
    </r>
    <r>
      <rPr>
        <sz val="9"/>
        <color rgb="FF808080"/>
        <rFont val="Arial"/>
        <family val="0"/>
        <charset val="1"/>
      </rPr>
      <t xml:space="preserve">    |    </t>
    </r>
    <r>
      <rPr>
        <b val="true"/>
        <sz val="9"/>
        <color rgb="FF000000"/>
        <rFont val="Arial"/>
        <family val="0"/>
        <charset val="1"/>
      </rPr>
      <t xml:space="preserve">Next Review: </t>
    </r>
    <r>
      <rPr>
        <sz val="9"/>
        <color rgb="FF000000"/>
        <rFont val="Arial"/>
        <family val="0"/>
        <charset val="1"/>
      </rPr>
      <t xml:space="preserve">[Insert]</t>
    </r>
  </si>
  <si>
    <r>
      <rPr>
        <b val="true"/>
        <sz val="9"/>
        <color rgb="FF000000"/>
        <rFont val="Arial"/>
        <family val="0"/>
        <charset val="1"/>
      </rPr>
      <t xml:space="preserve">Owner: </t>
    </r>
    <r>
      <rPr>
        <sz val="9"/>
        <color rgb="FF000000"/>
        <rFont val="Arial"/>
        <family val="0"/>
        <charset val="1"/>
      </rPr>
      <t xml:space="preserve">[Insert Responsible Position]</t>
    </r>
    <r>
      <rPr>
        <sz val="9"/>
        <color rgb="FF808080"/>
        <rFont val="Arial"/>
        <family val="0"/>
        <charset val="1"/>
      </rPr>
      <t xml:space="preserve">    |    </t>
    </r>
    <r>
      <rPr>
        <b val="true"/>
        <sz val="9"/>
        <color rgb="FF000000"/>
        <rFont val="Arial"/>
        <family val="0"/>
        <charset val="1"/>
      </rPr>
      <t xml:space="preserve">Approved By: </t>
    </r>
    <r>
      <rPr>
        <sz val="9"/>
        <color rgb="FF000000"/>
        <rFont val="Arial"/>
        <family val="0"/>
        <charset val="1"/>
      </rPr>
      <t xml:space="preserve">[Insert]</t>
    </r>
    <r>
      <rPr>
        <sz val="9"/>
        <color rgb="FF808080"/>
        <rFont val="Arial"/>
        <family val="0"/>
        <charset val="1"/>
      </rPr>
      <t xml:space="preserve">    |    </t>
    </r>
    <r>
      <rPr>
        <b val="true"/>
        <sz val="9"/>
        <color rgb="FF000000"/>
        <rFont val="Arial"/>
        <family val="0"/>
        <charset val="1"/>
      </rPr>
      <t xml:space="preserve">ISO References: </t>
    </r>
    <r>
      <rPr>
        <sz val="9"/>
        <color rgb="FF000000"/>
        <rFont val="Arial"/>
        <family val="0"/>
        <charset val="1"/>
      </rPr>
      <t xml:space="preserve">ISO 9001/14001/45001 Cl 7.3 &amp; 7.4; WHS Act 2011 s19, s47-49</t>
    </r>
  </si>
  <si>
    <t xml:space="preserve">No.</t>
  </si>
  <si>
    <t xml:space="preserve">Role / Position</t>
  </si>
  <si>
    <t xml:space="preserve">QHSE Area</t>
  </si>
  <si>
    <t xml:space="preserve">IMS Element / Activity</t>
  </si>
  <si>
    <t xml:space="preserve">Responsibility / Duty</t>
  </si>
  <si>
    <t xml:space="preserve">RACI</t>
  </si>
  <si>
    <t xml:space="preserve">Awareness / Competence Required</t>
  </si>
  <si>
    <t xml:space="preserve">Communicated Via</t>
  </si>
  <si>
    <t xml:space="preserve">Evidence</t>
  </si>
  <si>
    <t xml:space="preserve">Status</t>
  </si>
  <si>
    <t xml:space="preserve">Last Communicated</t>
  </si>
  <si>
    <t xml:space="preserve">Director / Officer</t>
  </si>
  <si>
    <t xml:space="preserve">Cross-cutting</t>
  </si>
  <si>
    <t xml:space="preserve">QHSE policy and leadership</t>
  </si>
  <si>
    <t xml:space="preserve">Approve the policy, provide resources, and exercise officer due diligence</t>
  </si>
  <si>
    <t xml:space="preserve">Accountable</t>
  </si>
  <si>
    <t xml:space="preserve">Policy intent; section 27 due diligence</t>
  </si>
  <si>
    <t xml:space="preserve">Policy brief; board pack</t>
  </si>
  <si>
    <t xml:space="preserve">Signed policy; board minutes</t>
  </si>
  <si>
    <t xml:space="preserve">Communicated</t>
  </si>
  <si>
    <t xml:space="preserve">QHSE Manager</t>
  </si>
  <si>
    <t xml:space="preserve">IMS coordination and internal audits</t>
  </si>
  <si>
    <t xml:space="preserve">Maintain the IMS, run internal audits, and report QHSE performance</t>
  </si>
  <si>
    <t xml:space="preserve">Responsible</t>
  </si>
  <si>
    <t xml:space="preserve">Full IMS; AS/NZS ISO 19011 auditing</t>
  </si>
  <si>
    <t xml:space="preserve">Position description; training</t>
  </si>
  <si>
    <t xml:space="preserve">PD acknowledgement; training record</t>
  </si>
  <si>
    <t xml:space="preserve">Operations Manager</t>
  </si>
  <si>
    <t xml:space="preserve">WHS</t>
  </si>
  <si>
    <t xml:space="preserve">Risk management</t>
  </si>
  <si>
    <t xml:space="preserve">Ensure risks are assessed and controls resourced on every job</t>
  </si>
  <si>
    <t xml:space="preserve">Risk process; hierarchy of control</t>
  </si>
  <si>
    <t xml:space="preserve">Management brief; induction</t>
  </si>
  <si>
    <t xml:space="preserve">Toolbox register; PD sign-on</t>
  </si>
  <si>
    <t xml:space="preserve">Site Supervisor</t>
  </si>
  <si>
    <t xml:space="preserve">Incident reporting and investigation</t>
  </si>
  <si>
    <t xml:space="preserve">Report and investigate incidents and brief outcomes to the crew</t>
  </si>
  <si>
    <t xml:space="preserve">Incident procedure; ICAM basics</t>
  </si>
  <si>
    <t xml:space="preserve">Toolbox talk; procedure brief</t>
  </si>
  <si>
    <t xml:space="preserve">Sign-on sheet</t>
  </si>
  <si>
    <t xml:space="preserve">Consultation</t>
  </si>
  <si>
    <t xml:space="preserve">Run toolboxes, consult workers, and raise issues to management</t>
  </si>
  <si>
    <t xml:space="preserve">WHS Act s47 to s49 consultation duty</t>
  </si>
  <si>
    <t xml:space="preserve">Induction; toolbox talk</t>
  </si>
  <si>
    <t xml:space="preserve">Toolbox register</t>
  </si>
  <si>
    <t xml:space="preserve">Health and Safety Representative</t>
  </si>
  <si>
    <t xml:space="preserve">Worker representation</t>
  </si>
  <si>
    <t xml:space="preserve">Represent the work group, raise hazards, and attend consultation</t>
  </si>
  <si>
    <t xml:space="preserve">Consulted</t>
  </si>
  <si>
    <t xml:space="preserve">HSR functions; issue resolution</t>
  </si>
  <si>
    <t xml:space="preserve">HSR training</t>
  </si>
  <si>
    <t xml:space="preserve">Training record</t>
  </si>
  <si>
    <t xml:space="preserve">All field workers</t>
  </si>
  <si>
    <t xml:space="preserve">Hazard reporting and SWMS</t>
  </si>
  <si>
    <t xml:space="preserve">Follow the SWMS, report hazards, and stop unsafe work</t>
  </si>
  <si>
    <t xml:space="preserve">Site risks; the right to stop work</t>
  </si>
  <si>
    <t xml:space="preserve">Induction record; SWMS sign-on</t>
  </si>
  <si>
    <t xml:space="preserve">QHSE Coordinator</t>
  </si>
  <si>
    <t xml:space="preserve">Quality</t>
  </si>
  <si>
    <t xml:space="preserve">Document and records control</t>
  </si>
  <si>
    <t xml:space="preserve">Control documents and records and manage versions</t>
  </si>
  <si>
    <t xml:space="preserve">Document control procedure</t>
  </si>
  <si>
    <t xml:space="preserve">Position description</t>
  </si>
  <si>
    <t xml:space="preserve">PD acknowledgement</t>
  </si>
  <si>
    <t xml:space="preserve">Pending</t>
  </si>
  <si>
    <t xml:space="preserve">Plant Manager</t>
  </si>
  <si>
    <t xml:space="preserve">Environment</t>
  </si>
  <si>
    <t xml:space="preserve">Environmental controls</t>
  </si>
  <si>
    <t xml:space="preserve">Maintain dust, noise and spill controls and report exceedances</t>
  </si>
  <si>
    <t xml:space="preserve">Environmental plan; EPA obligations</t>
  </si>
  <si>
    <t xml:space="preserve">Review</t>
  </si>
  <si>
    <t xml:space="preserve">Procurement Manager</t>
  </si>
  <si>
    <t xml:space="preserve">Supplier and contractor management</t>
  </si>
  <si>
    <t xml:space="preserve">Qualify suppliers and manage contractor QHSE</t>
  </si>
  <si>
    <t xml:space="preserve">Procurement procedure</t>
  </si>
  <si>
    <t xml:space="preserve">Management brief</t>
  </si>
  <si>
    <t xml:space="preserve">Email acknowledgement</t>
  </si>
  <si>
    <t xml:space="preserve">All new starters</t>
  </si>
  <si>
    <t xml:space="preserve">Induction and awareness</t>
  </si>
  <si>
    <t xml:space="preserve">Complete induction and acknowledge roles, policy and key risks</t>
  </si>
  <si>
    <t xml:space="preserve">Informed</t>
  </si>
  <si>
    <t xml:space="preserve">Policy; their role; key site risks</t>
  </si>
  <si>
    <t xml:space="preserve">Induction</t>
  </si>
  <si>
    <t xml:space="preserve">Induction record</t>
  </si>
  <si>
    <t xml:space="preserve">[Add role and IMS responsibility here]</t>
  </si>
  <si>
    <t xml:space="preserve">Copyright © MiSAFE Solutions Pty Ltd.</t>
  </si>
  <si>
    <t xml:space="preserve">QHSE ROLES &amp; RESPONSIBILITIES DASHBOARD</t>
  </si>
  <si>
    <r>
      <rPr>
        <b val="true"/>
        <sz val="9"/>
        <color rgb="FF000000"/>
        <rFont val="Arial"/>
        <family val="0"/>
        <charset val="1"/>
      </rPr>
      <t xml:space="preserve">Document ID: </t>
    </r>
    <r>
      <rPr>
        <sz val="9"/>
        <color rgb="FF000000"/>
        <rFont val="Arial"/>
        <family val="0"/>
        <charset val="1"/>
      </rPr>
      <t xml:space="preserve">MISAFE-IMS-TMP-027-V1.0</t>
    </r>
    <r>
      <rPr>
        <sz val="9"/>
        <color rgb="FF808080"/>
        <rFont val="Arial"/>
        <family val="0"/>
        <charset val="1"/>
      </rPr>
      <t xml:space="preserve">    |    </t>
    </r>
    <r>
      <rPr>
        <b val="true"/>
        <sz val="9"/>
        <color rgb="FF000000"/>
        <rFont val="Arial"/>
        <family val="0"/>
        <charset val="1"/>
      </rPr>
      <t xml:space="preserve">Version: </t>
    </r>
    <r>
      <rPr>
        <sz val="9"/>
        <color rgb="FF000000"/>
        <rFont val="Arial"/>
        <family val="0"/>
        <charset val="1"/>
      </rPr>
      <t xml:space="preserve">1.0</t>
    </r>
  </si>
  <si>
    <t xml:space="preserve">Count</t>
  </si>
  <si>
    <t xml:space="preserve">Re-brief due (&gt;12 months)</t>
  </si>
  <si>
    <t xml:space="preserve">Responsibilities mapped</t>
  </si>
  <si>
    <t xml:space="preserve">Counts update automatically from the Roles &amp; Responsibilities tab. Use the RACI tags to teach each role exactly what it owns. Re-brief any role whose responsibilities were last communicated more than 12 months ago, and review the matrix at induction, when roles change, and after any incident.</t>
  </si>
  <si>
    <t xml:space="preserve">INSTRUCTIONS — QHSE ROLES &amp; RESPONSIBILITIES MATRIX</t>
  </si>
  <si>
    <t xml:space="preserve">Purpose</t>
  </si>
  <si>
    <t xml:space="preserve">This matrix makes each person's IMS responsibilities explicit so they can be taught and understood. It maps every IMS element to the roles that carry it, tags each with RACI, and records the awareness required, how it was communicated and the evidence. It supports ISO 9001:2015, ISO 14001:2015 and ISO 45001:2018 Clause 7.3 (Awareness) and Clause 7.4 (Communication), and the information and consultation duties under sections 19 and 47 to 49 of the Work Health and Safety Act 2011.</t>
  </si>
  <si>
    <t xml:space="preserve">RACI definitions</t>
  </si>
  <si>
    <t xml:space="preserve">Responsible: does the work. Accountable: answerable for the outcome and the one who approves (one per activity). Consulted: gives input before a decision. Informed: kept up to date. Use these to teach each role what it owns versus what it contributes to.</t>
  </si>
  <si>
    <t xml:space="preserve">How to populate</t>
  </si>
  <si>
    <t xml:space="preserve">For each role, add a row for each IMS element it touches. Set the QHSE Area, describe the duty plainly, set the RACI tag, and list the awareness or competence the role needs. Record how it was communicated, the evidence, the status and the date it was last communicated.</t>
  </si>
  <si>
    <t xml:space="preserve">Run awareness as a campaign</t>
  </si>
  <si>
    <t xml:space="preserve">Awareness is not a one-off. Cover roles and the policy at induction, reinforce one theme each month at toolbox talks, brief every incident outcome to the crew it affects, and refresh when the system changes. Record the date each role was last briefed in the Last Communicated column.</t>
  </si>
  <si>
    <t xml:space="preserve">Prove understanding</t>
  </si>
  <si>
    <t xml:space="preserve">Clause 7.3 is about awareness, not attendance. Confirm understanding with a short verbal check where a supervisor asks a worker to explain a key duty in their own words, and keep the evidence (sign-on, induction record, PD acknowledgement).</t>
  </si>
  <si>
    <t xml:space="preserve">Status and alerts</t>
  </si>
  <si>
    <t xml:space="preserve">Communicated: the role has been briefed and evidence is on file. Pending: not yet communicated. Review: needs re-briefing. Any role last communicated more than 12 months ago is flagged in the Last Communicated column and counted on the dashboard.</t>
  </si>
  <si>
    <t xml:space="preserve">Review cycle</t>
  </si>
  <si>
    <t xml:space="preserve">Review the matrix at induction, whenever roles change, and after any incident, and feed it into your Management Review under ISO Clause 9.3.</t>
  </si>
  <si>
    <t xml:space="preserve">Document Control</t>
  </si>
  <si>
    <t xml:space="preserve">Any change triggers a version increment. Minor edits increase the decimal (V1.1). Material changes increase the whole number (V2.0). Move the superseded version to the project archive.</t>
  </si>
  <si>
    <t xml:space="preserve">DISCLAIMER &amp; COPYRIGHT</t>
  </si>
  <si>
    <t xml:space="preserve">Disclaimer</t>
  </si>
  <si>
    <t xml:space="preserve">This template is provided by MiSAFE Solutions Pty Ltd as a general-purpose tool to assist Australian businesses with their Quality, Health, Safety and Environmental (QHSE) management activities. It is provided on an "as is" basis without warranty of any kind, express or implied. MiSAFE Solutions does not accept any liability for any direct, indirect, incidental, consequential or other loss or damage arising from the use of, or reliance on, this template.</t>
  </si>
  <si>
    <t xml:space="preserve">Users are responsible for ensuring the template suits their specific business context, operational risk profile, and applicable legal, regulatory and contractual obligations. The template does not constitute legal, financial or specific safety advice.</t>
  </si>
  <si>
    <t xml:space="preserve">For tailored advice, implementation support or to adapt this template to your business, contact MiSAFE Solutions at contact@misafesolutions.com.au or book a free 45-minute consultation at https://calendly.com/misafe/45-min-consultation-meeting.</t>
  </si>
  <si>
    <t xml:space="preserve">Copyright</t>
  </si>
  <si>
    <t xml:space="preserve">© MiSAFE Solutions Pty Ltd | ABN 12 602 392 343 | Sunshine Coast QLD 4560 | contact@misafesolutions.com.au. All rights reserved.</t>
  </si>
</sst>
</file>

<file path=xl/styles.xml><?xml version="1.0" encoding="utf-8"?>
<styleSheet xmlns="http://schemas.openxmlformats.org/spreadsheetml/2006/main">
  <numFmts count="2">
    <numFmt numFmtId="164" formatCode="General"/>
    <numFmt numFmtId="165" formatCode="dd/mm/yyyy"/>
  </numFmts>
  <fonts count="13">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9"/>
      <color rgb="FF000000"/>
      <name val="Arial"/>
      <family val="0"/>
      <charset val="1"/>
    </font>
    <font>
      <sz val="9"/>
      <color rgb="FF000000"/>
      <name val="Arial"/>
      <family val="0"/>
      <charset val="1"/>
    </font>
    <font>
      <sz val="9"/>
      <color rgb="FF808080"/>
      <name val="Arial"/>
      <family val="0"/>
      <charset val="1"/>
    </font>
    <font>
      <b val="true"/>
      <sz val="10"/>
      <color rgb="FFFFFFFF"/>
      <name val="Arial"/>
      <family val="0"/>
      <charset val="1"/>
    </font>
    <font>
      <i val="true"/>
      <sz val="8"/>
      <color rgb="FF808080"/>
      <name val="Arial"/>
      <family val="0"/>
      <charset val="1"/>
    </font>
    <font>
      <i val="true"/>
      <sz val="9"/>
      <color rgb="FF595959"/>
      <name val="Arial"/>
      <family val="0"/>
      <charset val="1"/>
    </font>
    <font>
      <b val="true"/>
      <sz val="11"/>
      <color rgb="FF42515A"/>
      <name val="Arial"/>
      <family val="0"/>
      <charset val="1"/>
    </font>
    <font>
      <i val="true"/>
      <sz val="8"/>
      <color rgb="FF595959"/>
      <name val="Arial"/>
      <family val="0"/>
      <charset val="1"/>
    </font>
  </fonts>
  <fills count="5">
    <fill>
      <patternFill patternType="none"/>
    </fill>
    <fill>
      <patternFill patternType="gray125"/>
    </fill>
    <fill>
      <patternFill patternType="solid">
        <fgColor rgb="FF42515A"/>
        <bgColor rgb="FF595959"/>
      </patternFill>
    </fill>
    <fill>
      <patternFill patternType="solid">
        <fgColor rgb="FFF2F2F2"/>
        <bgColor rgb="FFFFFFFF"/>
      </patternFill>
    </fill>
    <fill>
      <patternFill patternType="solid">
        <fgColor rgb="FFF7941E"/>
        <bgColor rgb="FFFF8080"/>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1"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5" fontId="6" fillId="0" borderId="1" xfId="0" applyFont="true" applyBorder="true" applyAlignment="true" applyProtection="false">
      <alignment horizontal="general" vertical="top" textRotation="0" wrapText="true" indent="0" shrinkToFit="false"/>
      <protection locked="true" hidden="false"/>
    </xf>
    <xf numFmtId="164" fontId="6" fillId="3" borderId="1" xfId="0" applyFont="true" applyBorder="true" applyAlignment="true" applyProtection="false">
      <alignment horizontal="general" vertical="top" textRotation="0" wrapText="true" indent="0" shrinkToFit="false"/>
      <protection locked="true" hidden="false"/>
    </xf>
    <xf numFmtId="165" fontId="6" fillId="3" borderId="1"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right" vertical="center" textRotation="0" wrapText="false" indent="1"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006100"/>
        <sz val="9"/>
      </font>
      <fill>
        <patternFill>
          <bgColor rgb="FFC6EFCE"/>
        </patternFill>
      </fill>
    </dxf>
    <dxf>
      <font>
        <name val="Arial"/>
        <charset val="1"/>
        <family val="0"/>
        <color rgb="FF000000"/>
        <sz val="9"/>
      </font>
      <fill>
        <patternFill>
          <bgColor rgb="FFFFE699"/>
        </patternFill>
      </fill>
    </dxf>
    <dxf>
      <font>
        <name val="Arial"/>
        <charset val="1"/>
        <family val="0"/>
        <b val="1"/>
        <color rgb="FFFFFFFF"/>
        <sz val="9"/>
      </font>
      <fill>
        <patternFill>
          <bgColor rgb="FFF7941E"/>
        </patternFill>
      </fill>
    </dxf>
  </dxf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CCCCC"/>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E699"/>
      <rgbColor rgb="FF99CCFF"/>
      <rgbColor rgb="FFFF99CC"/>
      <rgbColor rgb="FFCC99FF"/>
      <rgbColor rgb="FFFFCC99"/>
      <rgbColor rgb="FF3366FF"/>
      <rgbColor rgb="FF33CCCC"/>
      <rgbColor rgb="FF99CC00"/>
      <rgbColor rgb="FFFFCC00"/>
      <rgbColor rgb="FFF7941E"/>
      <rgbColor rgb="FFFF6600"/>
      <rgbColor rgb="FF595959"/>
      <rgbColor rgb="FF969696"/>
      <rgbColor rgb="FF003366"/>
      <rgbColor rgb="FF339966"/>
      <rgbColor rgb="FF003300"/>
      <rgbColor rgb="FF333300"/>
      <rgbColor rgb="FF993300"/>
      <rgbColor rgb="FF993366"/>
      <rgbColor rgb="FF333399"/>
      <rgbColor rgb="FF42515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58680</xdr:colOff>
      <xdr:row>0</xdr:row>
      <xdr:rowOff>571320</xdr:rowOff>
    </xdr:to>
    <xdr:pic>
      <xdr:nvPicPr>
        <xdr:cNvPr id="1"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2"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3"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4"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22"/>
    <col collapsed="false" customWidth="true" hidden="false" outlineLevel="0" max="3" min="3" style="0" width="12"/>
    <col collapsed="false" customWidth="true" hidden="false" outlineLevel="0" max="4" min="4" style="0" width="26"/>
    <col collapsed="false" customWidth="true" hidden="false" outlineLevel="0" max="5" min="5" style="0" width="34"/>
    <col collapsed="false" customWidth="true" hidden="false" outlineLevel="0" max="6" min="6" style="0" width="11"/>
    <col collapsed="false" customWidth="true" hidden="false" outlineLevel="0" max="7" min="7" style="0" width="24"/>
    <col collapsed="false" customWidth="true" hidden="false" outlineLevel="0" max="8" min="8" style="0" width="20"/>
    <col collapsed="false" customWidth="true" hidden="false" outlineLevel="0" max="9" min="9" style="0" width="18"/>
    <col collapsed="false" customWidth="true" hidden="false" outlineLevel="0" max="10" min="10" style="0" width="13"/>
    <col collapsed="false" customWidth="true" hidden="false" outlineLevel="0" max="11" min="11" style="0" width="15"/>
  </cols>
  <sheetData>
    <row r="1" customFormat="false" ht="49.5" hidden="false" customHeight="true" outlineLevel="0" collapsed="false">
      <c r="A1" s="1" t="s">
        <v>0</v>
      </c>
      <c r="B1" s="1"/>
      <c r="C1" s="1"/>
      <c r="D1" s="1"/>
      <c r="E1" s="1"/>
      <c r="F1" s="1"/>
      <c r="G1" s="1"/>
      <c r="H1" s="1"/>
      <c r="I1" s="1"/>
      <c r="J1" s="1"/>
      <c r="K1" s="1"/>
    </row>
    <row r="2" customFormat="false" ht="18" hidden="false" customHeight="true" outlineLevel="0" collapsed="false">
      <c r="A2" s="2" t="s">
        <v>1</v>
      </c>
      <c r="B2" s="2"/>
      <c r="C2" s="2"/>
      <c r="D2" s="2"/>
      <c r="E2" s="2"/>
      <c r="F2" s="2"/>
      <c r="G2" s="2"/>
      <c r="H2" s="2"/>
      <c r="I2" s="2"/>
      <c r="J2" s="2"/>
      <c r="K2" s="2"/>
    </row>
    <row r="3" customFormat="false" ht="18" hidden="false" customHeight="true" outlineLevel="0" collapsed="false">
      <c r="A3" s="2" t="s">
        <v>2</v>
      </c>
      <c r="B3" s="2"/>
      <c r="C3" s="2"/>
      <c r="D3" s="2"/>
      <c r="E3" s="2"/>
      <c r="F3" s="2"/>
      <c r="G3" s="2"/>
      <c r="H3" s="2"/>
      <c r="I3" s="2"/>
      <c r="J3" s="2"/>
      <c r="K3" s="2"/>
    </row>
    <row r="5" customFormat="false" ht="37.5" hidden="false" customHeight="true" outlineLevel="0" collapsed="false">
      <c r="A5" s="3" t="s">
        <v>3</v>
      </c>
      <c r="B5" s="3" t="s">
        <v>4</v>
      </c>
      <c r="C5" s="3" t="s">
        <v>5</v>
      </c>
      <c r="D5" s="3" t="s">
        <v>6</v>
      </c>
      <c r="E5" s="3" t="s">
        <v>7</v>
      </c>
      <c r="F5" s="3" t="s">
        <v>8</v>
      </c>
      <c r="G5" s="3" t="s">
        <v>9</v>
      </c>
      <c r="H5" s="3" t="s">
        <v>10</v>
      </c>
      <c r="I5" s="3" t="s">
        <v>11</v>
      </c>
      <c r="J5" s="3" t="s">
        <v>12</v>
      </c>
      <c r="K5" s="3" t="s">
        <v>13</v>
      </c>
    </row>
    <row r="6" customFormat="false" ht="45.75" hidden="false" customHeight="true" outlineLevel="0" collapsed="false">
      <c r="A6" s="4" t="n">
        <v>1</v>
      </c>
      <c r="B6" s="4" t="s">
        <v>14</v>
      </c>
      <c r="C6" s="4" t="s">
        <v>15</v>
      </c>
      <c r="D6" s="4" t="s">
        <v>16</v>
      </c>
      <c r="E6" s="4" t="s">
        <v>17</v>
      </c>
      <c r="F6" s="4" t="s">
        <v>18</v>
      </c>
      <c r="G6" s="4" t="s">
        <v>19</v>
      </c>
      <c r="H6" s="4" t="s">
        <v>20</v>
      </c>
      <c r="I6" s="4" t="s">
        <v>21</v>
      </c>
      <c r="J6" s="4" t="s">
        <v>22</v>
      </c>
      <c r="K6" s="5" t="n">
        <v>46063</v>
      </c>
    </row>
    <row r="7" customFormat="false" ht="45.75" hidden="false" customHeight="true" outlineLevel="0" collapsed="false">
      <c r="A7" s="6" t="n">
        <v>2</v>
      </c>
      <c r="B7" s="6" t="s">
        <v>23</v>
      </c>
      <c r="C7" s="6" t="s">
        <v>15</v>
      </c>
      <c r="D7" s="6" t="s">
        <v>24</v>
      </c>
      <c r="E7" s="6" t="s">
        <v>25</v>
      </c>
      <c r="F7" s="6" t="s">
        <v>26</v>
      </c>
      <c r="G7" s="6" t="s">
        <v>27</v>
      </c>
      <c r="H7" s="6" t="s">
        <v>28</v>
      </c>
      <c r="I7" s="6" t="s">
        <v>29</v>
      </c>
      <c r="J7" s="6" t="s">
        <v>22</v>
      </c>
      <c r="K7" s="7" t="n">
        <v>46083</v>
      </c>
    </row>
    <row r="8" customFormat="false" ht="45.75" hidden="false" customHeight="true" outlineLevel="0" collapsed="false">
      <c r="A8" s="4" t="n">
        <v>3</v>
      </c>
      <c r="B8" s="4" t="s">
        <v>30</v>
      </c>
      <c r="C8" s="4" t="s">
        <v>31</v>
      </c>
      <c r="D8" s="4" t="s">
        <v>32</v>
      </c>
      <c r="E8" s="4" t="s">
        <v>33</v>
      </c>
      <c r="F8" s="4" t="s">
        <v>18</v>
      </c>
      <c r="G8" s="4" t="s">
        <v>34</v>
      </c>
      <c r="H8" s="4" t="s">
        <v>35</v>
      </c>
      <c r="I8" s="4" t="s">
        <v>36</v>
      </c>
      <c r="J8" s="4" t="s">
        <v>22</v>
      </c>
      <c r="K8" s="5" t="n">
        <v>46099</v>
      </c>
    </row>
    <row r="9" customFormat="false" ht="45.75" hidden="false" customHeight="true" outlineLevel="0" collapsed="false">
      <c r="A9" s="6" t="n">
        <v>4</v>
      </c>
      <c r="B9" s="6" t="s">
        <v>37</v>
      </c>
      <c r="C9" s="6" t="s">
        <v>31</v>
      </c>
      <c r="D9" s="6" t="s">
        <v>38</v>
      </c>
      <c r="E9" s="6" t="s">
        <v>39</v>
      </c>
      <c r="F9" s="6" t="s">
        <v>26</v>
      </c>
      <c r="G9" s="6" t="s">
        <v>40</v>
      </c>
      <c r="H9" s="6" t="s">
        <v>41</v>
      </c>
      <c r="I9" s="6" t="s">
        <v>42</v>
      </c>
      <c r="J9" s="6" t="s">
        <v>22</v>
      </c>
      <c r="K9" s="7" t="n">
        <v>46113</v>
      </c>
    </row>
    <row r="10" customFormat="false" ht="45.75" hidden="false" customHeight="true" outlineLevel="0" collapsed="false">
      <c r="A10" s="4" t="n">
        <v>5</v>
      </c>
      <c r="B10" s="4" t="s">
        <v>37</v>
      </c>
      <c r="C10" s="4" t="s">
        <v>31</v>
      </c>
      <c r="D10" s="4" t="s">
        <v>43</v>
      </c>
      <c r="E10" s="4" t="s">
        <v>44</v>
      </c>
      <c r="F10" s="4" t="s">
        <v>26</v>
      </c>
      <c r="G10" s="4" t="s">
        <v>45</v>
      </c>
      <c r="H10" s="4" t="s">
        <v>46</v>
      </c>
      <c r="I10" s="4" t="s">
        <v>47</v>
      </c>
      <c r="J10" s="4" t="s">
        <v>22</v>
      </c>
      <c r="K10" s="5" t="n">
        <v>46113</v>
      </c>
    </row>
    <row r="11" customFormat="false" ht="45.75" hidden="false" customHeight="true" outlineLevel="0" collapsed="false">
      <c r="A11" s="6" t="n">
        <v>6</v>
      </c>
      <c r="B11" s="6" t="s">
        <v>48</v>
      </c>
      <c r="C11" s="6" t="s">
        <v>31</v>
      </c>
      <c r="D11" s="6" t="s">
        <v>49</v>
      </c>
      <c r="E11" s="6" t="s">
        <v>50</v>
      </c>
      <c r="F11" s="6" t="s">
        <v>51</v>
      </c>
      <c r="G11" s="6" t="s">
        <v>52</v>
      </c>
      <c r="H11" s="6" t="s">
        <v>53</v>
      </c>
      <c r="I11" s="6" t="s">
        <v>54</v>
      </c>
      <c r="J11" s="6" t="s">
        <v>22</v>
      </c>
      <c r="K11" s="7" t="n">
        <v>46073</v>
      </c>
    </row>
    <row r="12" customFormat="false" ht="45.75" hidden="false" customHeight="true" outlineLevel="0" collapsed="false">
      <c r="A12" s="4" t="n">
        <v>7</v>
      </c>
      <c r="B12" s="4" t="s">
        <v>55</v>
      </c>
      <c r="C12" s="4" t="s">
        <v>31</v>
      </c>
      <c r="D12" s="4" t="s">
        <v>56</v>
      </c>
      <c r="E12" s="4" t="s">
        <v>57</v>
      </c>
      <c r="F12" s="4" t="s">
        <v>26</v>
      </c>
      <c r="G12" s="4" t="s">
        <v>58</v>
      </c>
      <c r="H12" s="4" t="s">
        <v>46</v>
      </c>
      <c r="I12" s="4" t="s">
        <v>59</v>
      </c>
      <c r="J12" s="4" t="s">
        <v>22</v>
      </c>
      <c r="K12" s="5" t="n">
        <v>46147</v>
      </c>
    </row>
    <row r="13" customFormat="false" ht="45.75" hidden="false" customHeight="true" outlineLevel="0" collapsed="false">
      <c r="A13" s="6" t="n">
        <v>8</v>
      </c>
      <c r="B13" s="6" t="s">
        <v>60</v>
      </c>
      <c r="C13" s="6" t="s">
        <v>61</v>
      </c>
      <c r="D13" s="6" t="s">
        <v>62</v>
      </c>
      <c r="E13" s="6" t="s">
        <v>63</v>
      </c>
      <c r="F13" s="6" t="s">
        <v>26</v>
      </c>
      <c r="G13" s="6" t="s">
        <v>64</v>
      </c>
      <c r="H13" s="6" t="s">
        <v>65</v>
      </c>
      <c r="I13" s="6" t="s">
        <v>66</v>
      </c>
      <c r="J13" s="6" t="s">
        <v>67</v>
      </c>
      <c r="K13" s="7"/>
    </row>
    <row r="14" customFormat="false" ht="45.75" hidden="false" customHeight="true" outlineLevel="0" collapsed="false">
      <c r="A14" s="4" t="n">
        <v>9</v>
      </c>
      <c r="B14" s="4" t="s">
        <v>68</v>
      </c>
      <c r="C14" s="4" t="s">
        <v>69</v>
      </c>
      <c r="D14" s="4" t="s">
        <v>70</v>
      </c>
      <c r="E14" s="4" t="s">
        <v>71</v>
      </c>
      <c r="F14" s="4" t="s">
        <v>26</v>
      </c>
      <c r="G14" s="4" t="s">
        <v>72</v>
      </c>
      <c r="H14" s="4" t="s">
        <v>46</v>
      </c>
      <c r="I14" s="4" t="s">
        <v>47</v>
      </c>
      <c r="J14" s="4" t="s">
        <v>73</v>
      </c>
      <c r="K14" s="5" t="n">
        <v>45672</v>
      </c>
    </row>
    <row r="15" customFormat="false" ht="45.75" hidden="false" customHeight="true" outlineLevel="0" collapsed="false">
      <c r="A15" s="6" t="n">
        <v>10</v>
      </c>
      <c r="B15" s="6" t="s">
        <v>74</v>
      </c>
      <c r="C15" s="6" t="s">
        <v>61</v>
      </c>
      <c r="D15" s="6" t="s">
        <v>75</v>
      </c>
      <c r="E15" s="6" t="s">
        <v>76</v>
      </c>
      <c r="F15" s="6" t="s">
        <v>51</v>
      </c>
      <c r="G15" s="6" t="s">
        <v>77</v>
      </c>
      <c r="H15" s="6" t="s">
        <v>78</v>
      </c>
      <c r="I15" s="6" t="s">
        <v>79</v>
      </c>
      <c r="J15" s="6" t="s">
        <v>67</v>
      </c>
      <c r="K15" s="7"/>
    </row>
    <row r="16" customFormat="false" ht="45.75" hidden="false" customHeight="true" outlineLevel="0" collapsed="false">
      <c r="A16" s="4" t="n">
        <v>11</v>
      </c>
      <c r="B16" s="4" t="s">
        <v>80</v>
      </c>
      <c r="C16" s="4" t="s">
        <v>15</v>
      </c>
      <c r="D16" s="4" t="s">
        <v>81</v>
      </c>
      <c r="E16" s="4" t="s">
        <v>82</v>
      </c>
      <c r="F16" s="4" t="s">
        <v>83</v>
      </c>
      <c r="G16" s="4" t="s">
        <v>84</v>
      </c>
      <c r="H16" s="4" t="s">
        <v>85</v>
      </c>
      <c r="I16" s="4" t="s">
        <v>86</v>
      </c>
      <c r="J16" s="4" t="s">
        <v>22</v>
      </c>
      <c r="K16" s="5" t="n">
        <v>46170</v>
      </c>
    </row>
    <row r="17" customFormat="false" ht="45.75" hidden="false" customHeight="true" outlineLevel="0" collapsed="false">
      <c r="A17" s="6" t="n">
        <v>12</v>
      </c>
      <c r="B17" s="6" t="s">
        <v>87</v>
      </c>
      <c r="C17" s="6"/>
      <c r="D17" s="6"/>
      <c r="E17" s="6"/>
      <c r="F17" s="6"/>
      <c r="G17" s="6"/>
      <c r="H17" s="6"/>
      <c r="I17" s="6"/>
      <c r="J17" s="6"/>
      <c r="K17" s="7"/>
    </row>
    <row r="18" customFormat="false" ht="45.75" hidden="false" customHeight="true" outlineLevel="0" collapsed="false">
      <c r="A18" s="4" t="n">
        <v>13</v>
      </c>
      <c r="B18" s="4"/>
      <c r="C18" s="4"/>
      <c r="D18" s="4"/>
      <c r="E18" s="4"/>
      <c r="F18" s="4"/>
      <c r="G18" s="4"/>
      <c r="H18" s="4"/>
      <c r="I18" s="4"/>
      <c r="J18" s="4"/>
      <c r="K18" s="5"/>
    </row>
    <row r="19" customFormat="false" ht="45.75" hidden="false" customHeight="true" outlineLevel="0" collapsed="false">
      <c r="A19" s="6" t="n">
        <v>14</v>
      </c>
      <c r="B19" s="6"/>
      <c r="C19" s="6"/>
      <c r="D19" s="6"/>
      <c r="E19" s="6"/>
      <c r="F19" s="6"/>
      <c r="G19" s="6"/>
      <c r="H19" s="6"/>
      <c r="I19" s="6"/>
      <c r="J19" s="6"/>
      <c r="K19" s="7"/>
    </row>
    <row r="20" customFormat="false" ht="45.75" hidden="false" customHeight="true" outlineLevel="0" collapsed="false">
      <c r="A20" s="4" t="n">
        <v>15</v>
      </c>
      <c r="B20" s="4"/>
      <c r="C20" s="4"/>
      <c r="D20" s="4"/>
      <c r="E20" s="4"/>
      <c r="F20" s="4"/>
      <c r="G20" s="4"/>
      <c r="H20" s="4"/>
      <c r="I20" s="4"/>
      <c r="J20" s="4"/>
      <c r="K20" s="5"/>
    </row>
    <row r="21" customFormat="false" ht="45.75" hidden="false" customHeight="true" outlineLevel="0" collapsed="false">
      <c r="A21" s="6" t="n">
        <v>16</v>
      </c>
      <c r="B21" s="6"/>
      <c r="C21" s="6"/>
      <c r="D21" s="6"/>
      <c r="E21" s="6"/>
      <c r="F21" s="6"/>
      <c r="G21" s="6"/>
      <c r="H21" s="6"/>
      <c r="I21" s="6"/>
      <c r="J21" s="6"/>
      <c r="K21" s="7"/>
    </row>
    <row r="22" customFormat="false" ht="45.75" hidden="false" customHeight="true" outlineLevel="0" collapsed="false">
      <c r="A22" s="4" t="n">
        <v>17</v>
      </c>
      <c r="B22" s="4"/>
      <c r="C22" s="4"/>
      <c r="D22" s="4"/>
      <c r="E22" s="4"/>
      <c r="F22" s="4"/>
      <c r="G22" s="4"/>
      <c r="H22" s="4"/>
      <c r="I22" s="4"/>
      <c r="J22" s="4"/>
      <c r="K22" s="5"/>
    </row>
    <row r="23" customFormat="false" ht="45.75" hidden="false" customHeight="true" outlineLevel="0" collapsed="false">
      <c r="A23" s="6" t="n">
        <v>18</v>
      </c>
      <c r="B23" s="6"/>
      <c r="C23" s="6"/>
      <c r="D23" s="6"/>
      <c r="E23" s="6"/>
      <c r="F23" s="6"/>
      <c r="G23" s="6"/>
      <c r="H23" s="6"/>
      <c r="I23" s="6"/>
      <c r="J23" s="6"/>
      <c r="K23" s="7"/>
    </row>
    <row r="24" customFormat="false" ht="45.75" hidden="false" customHeight="true" outlineLevel="0" collapsed="false">
      <c r="A24" s="4" t="n">
        <v>19</v>
      </c>
      <c r="B24" s="4"/>
      <c r="C24" s="4"/>
      <c r="D24" s="4"/>
      <c r="E24" s="4"/>
      <c r="F24" s="4"/>
      <c r="G24" s="4"/>
      <c r="H24" s="4"/>
      <c r="I24" s="4"/>
      <c r="J24" s="4"/>
      <c r="K24" s="5"/>
    </row>
    <row r="25" customFormat="false" ht="45.75" hidden="false" customHeight="true" outlineLevel="0" collapsed="false">
      <c r="A25" s="6" t="n">
        <v>20</v>
      </c>
      <c r="B25" s="6"/>
      <c r="C25" s="6"/>
      <c r="D25" s="6"/>
      <c r="E25" s="6"/>
      <c r="F25" s="6"/>
      <c r="G25" s="6"/>
      <c r="H25" s="6"/>
      <c r="I25" s="6"/>
      <c r="J25" s="6"/>
      <c r="K25" s="7"/>
    </row>
    <row r="26" customFormat="false" ht="45.75" hidden="false" customHeight="true" outlineLevel="0" collapsed="false">
      <c r="A26" s="4" t="n">
        <v>21</v>
      </c>
      <c r="B26" s="4"/>
      <c r="C26" s="4"/>
      <c r="D26" s="4"/>
      <c r="E26" s="4"/>
      <c r="F26" s="4"/>
      <c r="G26" s="4"/>
      <c r="H26" s="4"/>
      <c r="I26" s="4"/>
      <c r="J26" s="4"/>
      <c r="K26" s="5"/>
    </row>
    <row r="27" customFormat="false" ht="45.75" hidden="false" customHeight="true" outlineLevel="0" collapsed="false">
      <c r="A27" s="6" t="n">
        <v>22</v>
      </c>
      <c r="B27" s="6"/>
      <c r="C27" s="6"/>
      <c r="D27" s="6"/>
      <c r="E27" s="6"/>
      <c r="F27" s="6"/>
      <c r="G27" s="6"/>
      <c r="H27" s="6"/>
      <c r="I27" s="6"/>
      <c r="J27" s="6"/>
      <c r="K27" s="7"/>
    </row>
    <row r="28" customFormat="false" ht="45.75" hidden="false" customHeight="true" outlineLevel="0" collapsed="false">
      <c r="A28" s="4" t="n">
        <v>23</v>
      </c>
      <c r="B28" s="4"/>
      <c r="C28" s="4"/>
      <c r="D28" s="4"/>
      <c r="E28" s="4"/>
      <c r="F28" s="4"/>
      <c r="G28" s="4"/>
      <c r="H28" s="4"/>
      <c r="I28" s="4"/>
      <c r="J28" s="4"/>
      <c r="K28" s="5"/>
    </row>
    <row r="29" customFormat="false" ht="45.75" hidden="false" customHeight="true" outlineLevel="0" collapsed="false">
      <c r="A29" s="6" t="n">
        <v>24</v>
      </c>
      <c r="B29" s="6"/>
      <c r="C29" s="6"/>
      <c r="D29" s="6"/>
      <c r="E29" s="6"/>
      <c r="F29" s="6"/>
      <c r="G29" s="6"/>
      <c r="H29" s="6"/>
      <c r="I29" s="6"/>
      <c r="J29" s="6"/>
      <c r="K29" s="7"/>
    </row>
    <row r="30" customFormat="false" ht="45.75" hidden="false" customHeight="true" outlineLevel="0" collapsed="false">
      <c r="A30" s="4" t="n">
        <v>25</v>
      </c>
      <c r="B30" s="4"/>
      <c r="C30" s="4"/>
      <c r="D30" s="4"/>
      <c r="E30" s="4"/>
      <c r="F30" s="4"/>
      <c r="G30" s="4"/>
      <c r="H30" s="4"/>
      <c r="I30" s="4"/>
      <c r="J30" s="4"/>
      <c r="K30" s="5"/>
    </row>
    <row r="31" customFormat="false" ht="45.75" hidden="false" customHeight="true" outlineLevel="0" collapsed="false">
      <c r="A31" s="6" t="n">
        <v>26</v>
      </c>
      <c r="B31" s="6"/>
      <c r="C31" s="6"/>
      <c r="D31" s="6"/>
      <c r="E31" s="6"/>
      <c r="F31" s="6"/>
      <c r="G31" s="6"/>
      <c r="H31" s="6"/>
      <c r="I31" s="6"/>
      <c r="J31" s="6"/>
      <c r="K31" s="7"/>
    </row>
    <row r="32" customFormat="false" ht="45.75" hidden="false" customHeight="true" outlineLevel="0" collapsed="false">
      <c r="A32" s="4" t="n">
        <v>27</v>
      </c>
      <c r="B32" s="4"/>
      <c r="C32" s="4"/>
      <c r="D32" s="4"/>
      <c r="E32" s="4"/>
      <c r="F32" s="4"/>
      <c r="G32" s="4"/>
      <c r="H32" s="4"/>
      <c r="I32" s="4"/>
      <c r="J32" s="4"/>
      <c r="K32" s="5"/>
    </row>
    <row r="33" customFormat="false" ht="45.75" hidden="false" customHeight="true" outlineLevel="0" collapsed="false">
      <c r="A33" s="6" t="n">
        <v>28</v>
      </c>
      <c r="B33" s="6"/>
      <c r="C33" s="6"/>
      <c r="D33" s="6"/>
      <c r="E33" s="6"/>
      <c r="F33" s="6"/>
      <c r="G33" s="6"/>
      <c r="H33" s="6"/>
      <c r="I33" s="6"/>
      <c r="J33" s="6"/>
      <c r="K33" s="7"/>
    </row>
    <row r="34" customFormat="false" ht="15.75" hidden="false" customHeight="true" outlineLevel="0" collapsed="false">
      <c r="G34" s="8" t="s">
        <v>88</v>
      </c>
      <c r="H34" s="8"/>
      <c r="I34" s="8"/>
      <c r="J34" s="8"/>
      <c r="K34" s="8"/>
    </row>
  </sheetData>
  <mergeCells count="4">
    <mergeCell ref="A1:K1"/>
    <mergeCell ref="A2:K2"/>
    <mergeCell ref="A3:K3"/>
    <mergeCell ref="G34:K34"/>
  </mergeCells>
  <conditionalFormatting sqref="J6:J33">
    <cfRule type="expression" priority="2" aboveAverage="0" equalAverage="0" bottom="0" percent="0" rank="0" text="" dxfId="0">
      <formula>$J6="Communicated"</formula>
    </cfRule>
    <cfRule type="expression" priority="3" aboveAverage="0" equalAverage="0" bottom="0" percent="0" rank="0" text="" dxfId="1">
      <formula>$J6="Pending"</formula>
    </cfRule>
    <cfRule type="expression" priority="4" aboveAverage="0" equalAverage="0" bottom="0" percent="0" rank="0" text="" dxfId="2">
      <formula>$J6="Review"</formula>
    </cfRule>
  </conditionalFormatting>
  <conditionalFormatting sqref="F6:F33">
    <cfRule type="expression" priority="5" aboveAverage="0" equalAverage="0" bottom="0" percent="0" rank="0" text="" dxfId="2">
      <formula>$F6="Accountable"</formula>
    </cfRule>
  </conditionalFormatting>
  <conditionalFormatting sqref="K6:K33">
    <cfRule type="expression" priority="6" aboveAverage="0" equalAverage="0" bottom="0" percent="0" rank="0" text="" dxfId="2">
      <formula>AND(ISNUMBER($K6),$K6&lt;TODAY()-365)</formula>
    </cfRule>
  </conditionalFormatting>
  <dataValidations count="4">
    <dataValidation allowBlank="true" errorStyle="stop" operator="between" showDropDown="false" showErrorMessage="false" showInputMessage="false" sqref="C6:C33" type="list">
      <formula1>"Quality,WHS,Environment,Cross-cutting"</formula1>
      <formula2>0</formula2>
    </dataValidation>
    <dataValidation allowBlank="true" errorStyle="stop" operator="between" showDropDown="false" showErrorMessage="false" showInputMessage="false" sqref="F6:F33" type="list">
      <formula1>"Responsible,Accountable,Consulted,Informed"</formula1>
      <formula2>0</formula2>
    </dataValidation>
    <dataValidation allowBlank="true" errorStyle="stop" operator="between" showDropDown="false" showErrorMessage="false" showInputMessage="false" sqref="H6:H33" type="list">
      <formula1>"Induction,Toolbox talk,Position description,Training,Policy brief,Management brief"</formula1>
      <formula2>0</formula2>
    </dataValidation>
    <dataValidation allowBlank="true" errorStyle="stop" operator="between" showDropDown="false" showErrorMessage="false" showInputMessage="false" sqref="J6:J33" type="list">
      <formula1>"Communicated,Pending,Review"</formula1>
      <formula2>0</formula2>
    </dataValidation>
  </dataValidations>
  <printOptions headings="false" gridLines="false" gridLinesSet="true" horizontalCentered="true" verticalCentered="false"/>
  <pageMargins left="0.4" right="0.4" top="0.6" bottom="0.6" header="0.511811023622047" footer="0.5"/>
  <pageSetup paperSize="9" scale="100" fitToWidth="1" fitToHeight="0" pageOrder="downThenOver" orientation="landscape" blackAndWhite="false" draft="false" cellComments="none" horizontalDpi="300" verticalDpi="300" copies="1"/>
  <headerFooter differentFirst="false" differentOddEven="false">
    <oddHeader/>
    <oddFooter>&amp;L&amp;8 MISAFE-IMS-TMP-027-V1.0 | QHSE Roles Responsibilities Matrix&amp;C&amp;8 © MiSAFE Solutions Pty Ltd | ABN 12 602 392 343&amp;R&amp;8 Page &amp;P of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30"/>
    <col collapsed="false" customWidth="true" hidden="false" outlineLevel="0" max="3" min="3" style="0" width="14"/>
    <col collapsed="false" customWidth="true" hidden="false" outlineLevel="0" max="4" min="4" style="0" width="4"/>
    <col collapsed="false" customWidth="true" hidden="false" outlineLevel="0" max="5" min="5" style="0" width="24"/>
    <col collapsed="false" customWidth="true" hidden="false" outlineLevel="0" max="6" min="6" style="0" width="14"/>
  </cols>
  <sheetData>
    <row r="1" customFormat="false" ht="49.5" hidden="false" customHeight="true" outlineLevel="0" collapsed="false">
      <c r="A1" s="1" t="s">
        <v>89</v>
      </c>
      <c r="B1" s="1"/>
      <c r="C1" s="1"/>
      <c r="D1" s="1"/>
      <c r="E1" s="1"/>
      <c r="F1" s="1"/>
    </row>
    <row r="2" customFormat="false" ht="18" hidden="false" customHeight="true" outlineLevel="0" collapsed="false">
      <c r="A2" s="2" t="s">
        <v>90</v>
      </c>
      <c r="B2" s="2"/>
      <c r="C2" s="2"/>
      <c r="D2" s="2"/>
      <c r="E2" s="2"/>
      <c r="F2" s="2"/>
    </row>
    <row r="4" customFormat="false" ht="15" hidden="false" customHeight="false" outlineLevel="0" collapsed="false">
      <c r="B4" s="3" t="s">
        <v>8</v>
      </c>
      <c r="C4" s="3" t="s">
        <v>91</v>
      </c>
      <c r="E4" s="3" t="s">
        <v>12</v>
      </c>
      <c r="F4" s="3" t="s">
        <v>91</v>
      </c>
    </row>
    <row r="5" customFormat="false" ht="15" hidden="false" customHeight="false" outlineLevel="0" collapsed="false">
      <c r="B5" s="4" t="s">
        <v>26</v>
      </c>
      <c r="C5" s="9" t="n">
        <f aca="false">COUNTIF('Roles &amp; Responsibilities'!F6:F33,"Responsible")</f>
        <v>6</v>
      </c>
      <c r="E5" s="4" t="s">
        <v>22</v>
      </c>
      <c r="F5" s="9" t="n">
        <f aca="false">COUNTIF('Roles &amp; Responsibilities'!J6:J33,"Communicated")</f>
        <v>8</v>
      </c>
    </row>
    <row r="6" customFormat="false" ht="15" hidden="false" customHeight="false" outlineLevel="0" collapsed="false">
      <c r="B6" s="4" t="s">
        <v>18</v>
      </c>
      <c r="C6" s="9" t="n">
        <f aca="false">COUNTIF('Roles &amp; Responsibilities'!F6:F33,"Accountable")</f>
        <v>2</v>
      </c>
      <c r="E6" s="4" t="s">
        <v>67</v>
      </c>
      <c r="F6" s="9" t="n">
        <f aca="false">COUNTIF('Roles &amp; Responsibilities'!J6:J33,"Pending")</f>
        <v>2</v>
      </c>
    </row>
    <row r="7" customFormat="false" ht="15" hidden="false" customHeight="false" outlineLevel="0" collapsed="false">
      <c r="B7" s="4" t="s">
        <v>51</v>
      </c>
      <c r="C7" s="9" t="n">
        <f aca="false">COUNTIF('Roles &amp; Responsibilities'!F6:F33,"Consulted")</f>
        <v>2</v>
      </c>
      <c r="E7" s="4" t="s">
        <v>73</v>
      </c>
      <c r="F7" s="9" t="n">
        <f aca="false">COUNTIF('Roles &amp; Responsibilities'!J6:J33,"Review")</f>
        <v>1</v>
      </c>
    </row>
    <row r="8" customFormat="false" ht="15" hidden="false" customHeight="false" outlineLevel="0" collapsed="false">
      <c r="B8" s="4" t="s">
        <v>83</v>
      </c>
      <c r="C8" s="9" t="n">
        <f aca="false">COUNTIF('Roles &amp; Responsibilities'!F6:F33,"Informed")</f>
        <v>1</v>
      </c>
    </row>
    <row r="9" customFormat="false" ht="15" hidden="false" customHeight="false" outlineLevel="0" collapsed="false">
      <c r="E9" s="10" t="s">
        <v>92</v>
      </c>
      <c r="F9" s="11" t="n">
        <f aca="true">SUMPRODUCT((ISNUMBER('Roles &amp; Responsibilities'!K6:K33))*('Roles &amp; Responsibilities'!K6:K33&lt;TODAY()-365))</f>
        <v>1</v>
      </c>
    </row>
    <row r="10" customFormat="false" ht="15" hidden="false" customHeight="false" outlineLevel="0" collapsed="false">
      <c r="B10" s="10" t="s">
        <v>93</v>
      </c>
      <c r="C10" s="11" t="n">
        <f aca="false">COUNTA('Roles &amp; Responsibilities'!E6:E33)</f>
        <v>11</v>
      </c>
    </row>
    <row r="12" customFormat="false" ht="55.5" hidden="false" customHeight="true" outlineLevel="0" collapsed="false">
      <c r="B12" s="12" t="s">
        <v>94</v>
      </c>
      <c r="C12" s="12"/>
      <c r="D12" s="12"/>
      <c r="E12" s="12"/>
      <c r="F12" s="12"/>
    </row>
    <row r="13" customFormat="false" ht="15.75" hidden="false" customHeight="true" outlineLevel="0" collapsed="false">
      <c r="B13" s="8" t="s">
        <v>88</v>
      </c>
      <c r="C13" s="8"/>
      <c r="D13" s="8"/>
      <c r="E13" s="8"/>
      <c r="F13" s="8"/>
    </row>
  </sheetData>
  <mergeCells count="4">
    <mergeCell ref="A1:F1"/>
    <mergeCell ref="A2:F2"/>
    <mergeCell ref="B12:F12"/>
    <mergeCell ref="B13:F13"/>
  </mergeCells>
  <conditionalFormatting sqref="F9">
    <cfRule type="expression" priority="2" aboveAverage="0" equalAverage="0" bottom="0" percent="0" rank="0" text="" dxfId="2">
      <formula>F9&gt;0</formula>
    </cfRule>
  </conditionalFormatting>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MISAFE-IMS-TMP-027-V1.0 | QHSE Roles Responsibilities Matrix&amp;C&amp;8 © MiSAFE Solutions Pty Ltd | ABN 12 602 392 343&amp;R&amp;8 Page &amp;P of &amp;N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10"/>
  </cols>
  <sheetData>
    <row r="1" customFormat="false" ht="49.5" hidden="false" customHeight="true" outlineLevel="0" collapsed="false">
      <c r="A1" s="1" t="s">
        <v>95</v>
      </c>
      <c r="B1" s="1"/>
    </row>
    <row r="3" customFormat="false" ht="21.75" hidden="false" customHeight="true" outlineLevel="0" collapsed="false">
      <c r="B3" s="13" t="s">
        <v>96</v>
      </c>
    </row>
    <row r="4" customFormat="false" ht="57.75" hidden="false" customHeight="true" outlineLevel="0" collapsed="false">
      <c r="B4" s="14" t="s">
        <v>97</v>
      </c>
    </row>
    <row r="5" customFormat="false" ht="21.75" hidden="false" customHeight="true" outlineLevel="0" collapsed="false">
      <c r="B5" s="13" t="s">
        <v>98</v>
      </c>
    </row>
    <row r="6" customFormat="false" ht="57.75" hidden="false" customHeight="true" outlineLevel="0" collapsed="false">
      <c r="B6" s="14" t="s">
        <v>99</v>
      </c>
    </row>
    <row r="7" customFormat="false" ht="21.75" hidden="false" customHeight="true" outlineLevel="0" collapsed="false">
      <c r="B7" s="13" t="s">
        <v>100</v>
      </c>
    </row>
    <row r="8" customFormat="false" ht="57.75" hidden="false" customHeight="true" outlineLevel="0" collapsed="false">
      <c r="B8" s="14" t="s">
        <v>101</v>
      </c>
    </row>
    <row r="9" customFormat="false" ht="21.75" hidden="false" customHeight="true" outlineLevel="0" collapsed="false">
      <c r="B9" s="13" t="s">
        <v>102</v>
      </c>
    </row>
    <row r="10" customFormat="false" ht="57.75" hidden="false" customHeight="true" outlineLevel="0" collapsed="false">
      <c r="B10" s="14" t="s">
        <v>103</v>
      </c>
    </row>
    <row r="11" customFormat="false" ht="21.75" hidden="false" customHeight="true" outlineLevel="0" collapsed="false">
      <c r="B11" s="13" t="s">
        <v>104</v>
      </c>
    </row>
    <row r="12" customFormat="false" ht="57.75" hidden="false" customHeight="true" outlineLevel="0" collapsed="false">
      <c r="B12" s="14" t="s">
        <v>105</v>
      </c>
    </row>
    <row r="13" customFormat="false" ht="21.75" hidden="false" customHeight="true" outlineLevel="0" collapsed="false">
      <c r="B13" s="13" t="s">
        <v>106</v>
      </c>
    </row>
    <row r="14" customFormat="false" ht="57.75" hidden="false" customHeight="true" outlineLevel="0" collapsed="false">
      <c r="B14" s="14" t="s">
        <v>107</v>
      </c>
    </row>
    <row r="15" customFormat="false" ht="21.75" hidden="false" customHeight="true" outlineLevel="0" collapsed="false">
      <c r="B15" s="13" t="s">
        <v>108</v>
      </c>
    </row>
    <row r="16" customFormat="false" ht="57.75" hidden="false" customHeight="true" outlineLevel="0" collapsed="false">
      <c r="B16" s="14" t="s">
        <v>109</v>
      </c>
    </row>
    <row r="17" customFormat="false" ht="21.75" hidden="false" customHeight="true" outlineLevel="0" collapsed="false">
      <c r="B17" s="13" t="s">
        <v>110</v>
      </c>
    </row>
    <row r="18" customFormat="false" ht="57.75" hidden="false" customHeight="true" outlineLevel="0" collapsed="false">
      <c r="B18" s="14" t="s">
        <v>111</v>
      </c>
    </row>
    <row r="19" customFormat="false" ht="15.75" hidden="false" customHeight="true" outlineLevel="0" collapsed="false">
      <c r="A19" s="8" t="s">
        <v>88</v>
      </c>
      <c r="B19" s="8"/>
    </row>
  </sheetData>
  <mergeCells count="2">
    <mergeCell ref="A1:B1"/>
    <mergeCell ref="A19:B19"/>
  </mergeCells>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MISAFE-IMS-TMP-027-V1.0 | QHSE Roles Responsibilities Matrix&amp;C&amp;8 © MiSAFE Solutions Pty Ltd | ABN 12 602 392 343&amp;R&amp;8 Page &amp;P of &amp;N</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10"/>
  </cols>
  <sheetData>
    <row r="1" customFormat="false" ht="49.5" hidden="false" customHeight="true" outlineLevel="0" collapsed="false">
      <c r="A1" s="1" t="s">
        <v>112</v>
      </c>
      <c r="B1" s="1"/>
    </row>
    <row r="3" customFormat="false" ht="21.75" hidden="false" customHeight="true" outlineLevel="0" collapsed="false">
      <c r="B3" s="13" t="s">
        <v>113</v>
      </c>
    </row>
    <row r="4" customFormat="false" ht="78" hidden="false" customHeight="true" outlineLevel="0" collapsed="false">
      <c r="B4" s="14" t="s">
        <v>114</v>
      </c>
    </row>
    <row r="5" customFormat="false" ht="78" hidden="false" customHeight="true" outlineLevel="0" collapsed="false">
      <c r="B5" s="14" t="s">
        <v>115</v>
      </c>
    </row>
    <row r="6" customFormat="false" ht="78" hidden="false" customHeight="true" outlineLevel="0" collapsed="false">
      <c r="B6" s="14" t="s">
        <v>116</v>
      </c>
    </row>
    <row r="8" customFormat="false" ht="21.75" hidden="false" customHeight="true" outlineLevel="0" collapsed="false">
      <c r="B8" s="13" t="s">
        <v>117</v>
      </c>
    </row>
    <row r="9" customFormat="false" ht="31.5" hidden="false" customHeight="true" outlineLevel="0" collapsed="false">
      <c r="B9" s="14" t="s">
        <v>118</v>
      </c>
    </row>
    <row r="11" customFormat="false" ht="6" hidden="false" customHeight="true" outlineLevel="0" collapsed="false">
      <c r="B11" s="15"/>
    </row>
    <row r="13" customFormat="false" ht="15" hidden="false" customHeight="false" outlineLevel="0" collapsed="false">
      <c r="B13" s="16" t="s">
        <v>88</v>
      </c>
    </row>
  </sheetData>
  <mergeCells count="1">
    <mergeCell ref="A1:B1"/>
  </mergeCells>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 MiSAFE Solutions Pty Ltd&amp;R&amp;8 Page &amp;P of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2026-06-23T23:33:07Z</dcterms:created>
  <dc:creator>openpyxl</dc:creator>
  <dc:description/>
  <dc:language>en-US</dc:language>
  <cp:lastModifiedBy/>
  <dcterms:modified xsi:type="dcterms:W3CDTF">2026-06-23T23:33:07Z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