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Lift Plan Checklist" state="visible" r:id="rId4"/>
    <sheet sheetId="2" name="Lift Reference" state="visible" r:id="rId5"/>
    <sheet sheetId="3" name="Disclaimer &amp; Copyright" state="visible" r:id="rId6"/>
  </sheets>
  <definedNames>
    <definedName name="_xlnm.Print_Area" localSheetId="0">'Lift Plan Checklist'!$A1:$H48</definedName>
  </definedNames>
  <calcPr calcId="171027"/>
</workbook>
</file>

<file path=xl/sharedStrings.xml><?xml version="1.0" encoding="utf-8"?>
<sst xmlns="http://schemas.openxmlformats.org/spreadsheetml/2006/main" count="208" uniqueCount="171">
  <si>
    <t>Crane Lift Plan and Pre-Lift Checklist</t>
  </si>
  <si>
    <t>A one-page lift plan and pre-lift checklist that proves the load, the radius, the ground, the gear, the exclusion zone and the stop-work call before the hook goes up.</t>
  </si>
  <si>
    <t>Workplace / Site</t>
  </si>
  <si>
    <t>Crane Make / Model / Rated Capacity</t>
  </si>
  <si>
    <t>Plant Registration / Annual Inspection</t>
  </si>
  <si>
    <t>Lift Description</t>
  </si>
  <si>
    <t>12 Example Street, Anytown</t>
  </si>
  <si>
    <t>Example 55 t slewing mobile crane</t>
  </si>
  <si>
    <t>PR-000123 / Inspected 03/2026</t>
  </si>
  <si>
    <t>Roof trusses to level 2, 14 lifts</t>
  </si>
  <si>
    <t>Operator (name / HRW licence class and no.)</t>
  </si>
  <si>
    <t>Dogger (name / HRW licence no.)</t>
  </si>
  <si>
    <t>Lift Supervisor (person in charge of the lift)</t>
  </si>
  <si>
    <t>Planned Date and Time</t>
  </si>
  <si>
    <t>J. Smith / C6 / HRW-00112233</t>
  </si>
  <si>
    <t>P. Taylor / DG / HRW-00445566</t>
  </si>
  <si>
    <t>A. Jones</t>
  </si>
  <si>
    <t>21/09/2026 07:30</t>
  </si>
  <si>
    <t>Load Weight incl. Rigging (kg)</t>
  </si>
  <si>
    <t>Working Radius (m)</t>
  </si>
  <si>
    <t>Chart Capacity at Radius (kg)</t>
  </si>
  <si>
    <t>Percent of Chart / Lift Class</t>
  </si>
  <si>
    <t>Enter the load weight including all rigging and the chart capacity for this crane in this exact configuration (boom length, counterweight, outrigger extension, slewing sector). A lift at 75 per cent of chart or more, a dual lift, a work box lift or a lift near power lines is a critical lift and needs an engineered lift study.</t>
  </si>
  <si>
    <t>#</t>
  </si>
  <si>
    <t>Stage</t>
  </si>
  <si>
    <t>Checklist item</t>
  </si>
  <si>
    <t>Status</t>
  </si>
  <si>
    <t>Evidence / reference</t>
  </si>
  <si>
    <t>Verified by</t>
  </si>
  <si>
    <t>Date</t>
  </si>
  <si>
    <t>Notes</t>
  </si>
  <si>
    <t>Lift planning</t>
  </si>
  <si>
    <t>Crane and lifting SWMS prepared for the lift, signed by the crew and available on site (WHS Regs 291(o) and 299)</t>
  </si>
  <si>
    <t>Yes</t>
  </si>
  <si>
    <t>SWMS-027 current version</t>
  </si>
  <si>
    <t>21/09/2026</t>
  </si>
  <si>
    <t>Lift study completed: load weight including rigging, radius, chart capacity and percentage of chart recorded above (WHS Reg 219(4))</t>
  </si>
  <si>
    <t>Lift study LS-14</t>
  </si>
  <si>
    <t>Lift classified as standard or critical; critical lifts hold an engineered lift study signed by a competent person</t>
  </si>
  <si>
    <t>62 per cent of chart, standard</t>
  </si>
  <si>
    <t>Crane configuration confirmed against the chart used: boom length, counterweight, outrigger extension and slewing sector</t>
  </si>
  <si>
    <t>Chart page 12, full outriggers</t>
  </si>
  <si>
    <t>J. Smith</t>
  </si>
  <si>
    <t>Operator and dogger hold the current high risk work licence class for this crane and this task (WHS Reg 81, Schedule 3)</t>
  </si>
  <si>
    <t>Licences sighted and copied</t>
  </si>
  <si>
    <t>Plant registration current for cranes over 10 tonnes, annual inspection sticker current and logbook entry made for the day (Schedule 5, WHS Regs 235 and 237)</t>
  </si>
  <si>
    <t>Action Required</t>
  </si>
  <si>
    <t>Logbook not yet signed</t>
  </si>
  <si>
    <t>Sign logbook before first lift</t>
  </si>
  <si>
    <t>Crane setup</t>
  </si>
  <si>
    <t>Ground bearing capacity confirmed for the outrigger loads; services, trenches, pits and backfill identified and avoided or bridged</t>
  </si>
  <si>
    <t>Site engineer mark-up 20/09</t>
  </si>
  <si>
    <t>Crane moved 2 m off trench line</t>
  </si>
  <si>
    <t>Outrigger pads and mats sized for the imposed load and placed under every outrigger</t>
  </si>
  <si>
    <t>Crane set up level within the manufacturer's tolerance, outriggers fully extended unless the chart in use allows otherwise</t>
  </si>
  <si>
    <t>Operator protective devices, rated capacity indicator and limit switches functional at pre-start (WHS Reg 215)</t>
  </si>
  <si>
    <t>Gear and load</t>
  </si>
  <si>
    <t>Lifting gear inspected before use: chains, slings, shackles, spreader bars tagged, rated and free of defects</t>
  </si>
  <si>
    <t>Lifting points, sling angles and centre of gravity confirmed; load secured so it stays under control during the lift (WHS Reg 219(6))</t>
  </si>
  <si>
    <t>Tag lines fitted to any load that can spin or swing, held from outside the drop zone</t>
  </si>
  <si>
    <t>Work box lifts only in a rated work box attached to the crane, occupants harnessed, safe exit available (WHS Reg 220)</t>
  </si>
  <si>
    <t>Dual lifts only under an engineered method that keeps the load on each crane within its capacity (WHS Reg 219(7))</t>
  </si>
  <si>
    <t>Zone and people</t>
  </si>
  <si>
    <t>Exclusion zone defined, barricaded and signed; no load travels over any person (WHS Reg 219(5))</t>
  </si>
  <si>
    <t>Spotter nominated for the zone, positioned at each access point and able to communicate with the dogger</t>
  </si>
  <si>
    <t>Communication method agreed and tested: radio channel or hand signals, single dogger directing the operator</t>
  </si>
  <si>
    <t>Dogger's stop-work authority briefed to the whole crew and the client; no override from the ground</t>
  </si>
  <si>
    <t>Environment</t>
  </si>
  <si>
    <t>Wind limit from the load chart recorded, anemometer in place and the person reading it named</t>
  </si>
  <si>
    <t>Power lines identified; no go zone distances confirmed with the network operator or written authority held</t>
  </si>
  <si>
    <t>Stop-work triggers briefed: wind over limit, person in zone, heavier load, ground movement, lost radio, configuration change</t>
  </si>
  <si>
    <t>Post-lift</t>
  </si>
  <si>
    <t>Load landed, slings released only once the load is stable, exclusion zone stood down by its owner</t>
  </si>
  <si>
    <t>Any stop, near miss or change from the plan recorded and the SWMS reviewed before the next lift (WHS Reg 302)</t>
  </si>
  <si>
    <t>Lift Readiness Summary</t>
  </si>
  <si>
    <t>Items verified (Yes):</t>
  </si>
  <si>
    <t>Items failed (No):</t>
  </si>
  <si>
    <t>Action Required:</t>
  </si>
  <si>
    <t>Not Applicable:</t>
  </si>
  <si>
    <t>Sign-Off</t>
  </si>
  <si>
    <t>Role</t>
  </si>
  <si>
    <t>Name</t>
  </si>
  <si>
    <t>Signature</t>
  </si>
  <si>
    <t>Date and time</t>
  </si>
  <si>
    <t>Lift supervisor (person in charge of the lift)</t>
  </si>
  <si>
    <t>Crane operator</t>
  </si>
  <si>
    <t>Dogger / rigger</t>
  </si>
  <si>
    <t>Copyright © MiSAFE Solutions Pty Ltd.</t>
  </si>
  <si>
    <t>Lift Classification, Licences and Stop-Work Reference</t>
  </si>
  <si>
    <t>Lift classification (model Code of Practice Cranes and AS 2550.1)</t>
  </si>
  <si>
    <t>Class</t>
  </si>
  <si>
    <t>When it applies</t>
  </si>
  <si>
    <t>Planning required</t>
  </si>
  <si>
    <t>Evidence to keep</t>
  </si>
  <si>
    <t>Standard lift</t>
  </si>
  <si>
    <t>Load below about 75 per cent of chart capacity, single crane, no people lifted, clear of power lines and structures.</t>
  </si>
  <si>
    <t>Lift plan and pre-lift checklist completed by the lift supervisor and dogger.</t>
  </si>
  <si>
    <t>This checklist, the chart page used and the gear inspection.</t>
  </si>
  <si>
    <t>Critical lift</t>
  </si>
  <si>
    <t>Load at or above about 75 per cent of chart capacity, or a lift near power lines, over occupied structures or with restricted visibility.</t>
  </si>
  <si>
    <t>Engineered lift study by a competent person, reviewed and signed before the lift.</t>
  </si>
  <si>
    <t>Lift study, drawings, ground bearing confirmation and the signed plan.</t>
  </si>
  <si>
    <t>Work box lift</t>
  </si>
  <si>
    <t>Any lift of a person by the crane (WHS Regs 219(3) and 220).</t>
  </si>
  <si>
    <t>Rated work box attached to the crane, harnesses where a fall risk exists, safe exit method, crane fitted for personnel lifting.</t>
  </si>
  <si>
    <t>Work box rating and inspection, harness inspection, rescue plan.</t>
  </si>
  <si>
    <t>Dual lift</t>
  </si>
  <si>
    <t>One load shared by two or more cranes (WHS Reg 219(7)).</t>
  </si>
  <si>
    <t>Engineered method showing the load on each crane within its capacity, one person in charge, intermediate rigging licence or above.</t>
  </si>
  <si>
    <t>Lift study with load share calculation and the single controller named.</t>
  </si>
  <si>
    <t>High risk work licence classes for cranes and lifting (WHS Reg 81 and Schedule 3)</t>
  </si>
  <si>
    <t>Covers</t>
  </si>
  <si>
    <t>Common site use</t>
  </si>
  <si>
    <t>Check before the lift</t>
  </si>
  <si>
    <t>DG Dogging</t>
  </si>
  <si>
    <t>Slinging techniques, selecting and inspecting lifting gear, directing the operator when the load is out of view.</t>
  </si>
  <si>
    <t>Every crane lift with a slung load.</t>
  </si>
  <si>
    <t>Licence current, named as the dogger for this lift.</t>
  </si>
  <si>
    <t>RB / RI / RA Rigging</t>
  </si>
  <si>
    <t>Basic, intermediate and advanced rigging; intermediate covers cranes, dual lifts and tilt slabs.</t>
  </si>
  <si>
    <t>Steel erection, precast, dual lifts, hoists.</t>
  </si>
  <si>
    <t>Class matches the rigging task, not just any rigging ticket.</t>
  </si>
  <si>
    <t>CN Non-slewing mobile crane</t>
  </si>
  <si>
    <t>Non-slewing mobile cranes above 3 tonnes capacity.</t>
  </si>
  <si>
    <t>Franna style pick and carry cranes.</t>
  </si>
  <si>
    <t>Capacity of the crane against the class.</t>
  </si>
  <si>
    <t>C2 / C6 / C1 / C0 Slewing mobile crane</t>
  </si>
  <si>
    <t>Slewing mobile cranes up to 20, 60 and 100 tonnes, and open class above 100 tonnes.</t>
  </si>
  <si>
    <t>Truck mounted and all terrain cranes.</t>
  </si>
  <si>
    <t>Rated capacity of the crane against the class held.</t>
  </si>
  <si>
    <t>CT Tower crane</t>
  </si>
  <si>
    <t>Tower cranes including self-erecting tower cranes (CS class).</t>
  </si>
  <si>
    <t>Multi-storey construction.</t>
  </si>
  <si>
    <t>Item registration current (Schedule 5).</t>
  </si>
  <si>
    <t>CV Vehicle loading crane</t>
  </si>
  <si>
    <t>Vehicle loading cranes of 10 metre tonnes or more.</t>
  </si>
  <si>
    <t>Delivery trucks unloading materials on site.</t>
  </si>
  <si>
    <t>Below 10 metre tonnes no licence class applies, but the lift still needs a plan.</t>
  </si>
  <si>
    <t>Stop-work triggers and who calls them</t>
  </si>
  <si>
    <t>Trigger</t>
  </si>
  <si>
    <t>Why it stops the lift</t>
  </si>
  <si>
    <t>Who calls stop</t>
  </si>
  <si>
    <t>What happens next</t>
  </si>
  <si>
    <t>Wind above the chart limit</t>
  </si>
  <si>
    <t>Chart capacity no longer applies above the manufacturer's wind limit.</t>
  </si>
  <si>
    <t>Anyone reading the anemometer; the dogger or operator confirms.</t>
  </si>
  <si>
    <t>Load landed or held low, lift waits until the reading falls below the limit.</t>
  </si>
  <si>
    <t>Person enters the exclusion zone</t>
  </si>
  <si>
    <t>No load may travel over a person (WHS Reg 219(5)).</t>
  </si>
  <si>
    <t>Spotter or dogger.</t>
  </si>
  <si>
    <t>Slewing stops, person removed, zone re-established before the lift resumes.</t>
  </si>
  <si>
    <t>Load heavier than planned</t>
  </si>
  <si>
    <t>The lift study and percentage of chart no longer hold.</t>
  </si>
  <si>
    <t>Dogger or lift supervisor.</t>
  </si>
  <si>
    <t>Re-weigh, re-calculate and re-classify before lifting.</t>
  </si>
  <si>
    <t>Ground movement or outrigger settlement</t>
  </si>
  <si>
    <t>Overturning risk (WHS Reg 214).</t>
  </si>
  <si>
    <t>Operator or anyone on the ground.</t>
  </si>
  <si>
    <t>Load landed, crane re-set on confirmed ground with mats.</t>
  </si>
  <si>
    <t>Lost communication</t>
  </si>
  <si>
    <t>The operator cannot receive the dogger's direction.</t>
  </si>
  <si>
    <t>Operator or dogger.</t>
  </si>
  <si>
    <t>Load held stationary until the radio or signals are restored.</t>
  </si>
  <si>
    <t>Crane configuration change</t>
  </si>
  <si>
    <t>Boom, counterweight or outrigger change invalidates the chart page used.</t>
  </si>
  <si>
    <t>Operator.</t>
  </si>
  <si>
    <t>New chart page, lift study updated and the checklist re-verified.</t>
  </si>
  <si>
    <t>Disclaimer</t>
  </si>
  <si>
    <t>This template is a general guide only. It does not constitute legal advice and does not replace the requirement for advice tailored to your specific workplace, plant, materials, personnel, jurisdiction or activity. The user is responsible for ensuring compliance with all applicable Work Health and Safety legislation, regulations, codes of practice and Australian standards. MiSAFE Solutions Pty Ltd accepts no liability for any loss, damage, injury or legal action arising from use of, or reliance on, this template. For tailored advice, contact MiSAFE Solutions at misafesolutions.com.au.</t>
  </si>
  <si>
    <t>Copyright</t>
  </si>
  <si>
    <t>© 2026 MiSAFE Solutions Pty Ltd. All rights reserved. This template is provided as a free resource by MiSAFE Solutions and may be downloaded, copied and adapted by end users for internal compliance use within their own organisation. Redistribution, resale, or commercial reproduction in any form is prohibited without prior written consent from MiSAFE Solutions.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</si>
</sst>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color theme="1"/>
      <family val="2"/>
      <scheme val="minor"/>
      <sz val="11"/>
      <name val="Calibri"/>
    </font>
    <font>
      <b/>
      <color rgb="FFFFFFFF"/>
      <sz val="16"/>
      <name val="Arial"/>
    </font>
    <font>
      <i/>
      <color rgb="FF000000"/>
      <sz val="10"/>
      <name val="Arial"/>
    </font>
    <font>
      <b/>
      <color rgb="FFFFFFFF"/>
      <sz val="9"/>
      <name val="Arial"/>
    </font>
    <font>
      <color rgb="FF000000"/>
      <sz val="9"/>
      <name val="Arial"/>
    </font>
    <font>
      <b/>
      <color rgb="FF42515A"/>
      <sz val="11"/>
      <name val="Arial"/>
    </font>
    <font>
      <b/>
      <color rgb="FFFFFFFF"/>
      <sz val="10"/>
      <name val="Arial"/>
    </font>
    <font>
      <i/>
      <color rgb="FF555555"/>
      <sz val="8"/>
      <name val="Arial"/>
    </font>
    <font>
      <b/>
      <color rgb="FFFFFFFF"/>
      <sz val="11"/>
      <name val="Arial"/>
    </font>
    <font>
      <b/>
      <color rgb="FF000000"/>
      <sz val="10"/>
      <name val="Arial"/>
    </font>
    <font>
      <b/>
      <color rgb="FF42515A"/>
      <sz val="12"/>
      <name val="Arial"/>
    </font>
    <font>
      <b/>
      <color rgb="FF000000"/>
      <sz val="9"/>
      <name val="Arial"/>
    </font>
    <font>
      <b/>
      <color rgb="FFFFFFFF"/>
      <sz val="12"/>
      <name val="Arial"/>
    </font>
    <font>
      <i/>
      <color rgb="FF555555"/>
      <sz val="9"/>
      <name val="Arial"/>
    </font>
  </fonts>
  <fills count="5">
    <fill>
      <patternFill patternType="none"/>
    </fill>
    <fill>
      <patternFill patternType="gray125"/>
    </fill>
    <fill>
      <patternFill patternType="solid">
        <fgColor rgb="FF42515A"/>
        <bgColor rgb="FF42515A"/>
      </patternFill>
    </fill>
    <fill>
      <patternFill patternType="solid">
        <fgColor rgb="FFF2F2F2"/>
        <bgColor rgb="FFF2F2F2"/>
      </patternFill>
    </fill>
    <fill>
      <patternFill patternType="solid">
        <fgColor rgb="FFFFFFFF"/>
        <bgColor rgb="FFFFFFFF"/>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27">
    <xf numFmtId="0" fontId="0" fillId="0" borderId="0" xfId="0"/>
    <xf numFmtId="0" fontId="1" fillId="2" borderId="0" xfId="0" applyFont="1" applyFill="1" applyAlignment="1">
      <alignment horizontal="left" vertical="center" indent="1"/>
    </xf>
    <xf numFmtId="0" fontId="2" fillId="3" borderId="0" xfId="0" applyFont="1" applyFill="1" applyAlignment="1">
      <alignment horizontal="left" vertical="center" wrapText="1" indent="1"/>
    </xf>
    <xf numFmtId="0" fontId="3" fillId="2" borderId="1" xfId="0" applyFont="1" applyFill="1" applyBorder="1" applyAlignment="1">
      <alignment horizontal="left" vertical="center" wrapText="1" indent="1"/>
    </xf>
    <xf numFmtId="0" fontId="4" fillId="0" borderId="1" xfId="0" applyFont="1" applyBorder="1" applyAlignment="1">
      <alignment horizontal="left" vertical="center" wrapText="1" indent="1"/>
    </xf>
    <xf numFmtId="3" fontId="5" fillId="0" borderId="1" xfId="0" applyNumberFormat="1" applyFont="1" applyBorder="1" applyAlignment="1">
      <alignment horizontal="center" vertical="center"/>
    </xf>
    <xf numFmtId="9" fontId="5" fillId="0" borderId="1" xfId="0" applyNumberFormat="1" applyFont="1" applyBorder="1" applyAlignment="1">
      <alignment horizontal="center" vertical="center"/>
    </xf>
    <xf numFmtId="0" fontId="6" fillId="2" borderId="1" xfId="0" applyFont="1" applyFill="1" applyBorder="1" applyAlignment="1">
      <alignment horizontal="center" vertical="center" wrapText="1"/>
    </xf>
    <xf numFmtId="0" fontId="7" fillId="3" borderId="1" xfId="0" applyFont="1" applyFill="1" applyBorder="1" applyAlignment="1">
      <alignment horizontal="left" vertical="center" wrapText="1" indent="1"/>
    </xf>
    <xf numFmtId="0" fontId="3"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1" xfId="0" applyFont="1" applyFill="1" applyBorder="1" applyAlignment="1">
      <alignment horizontal="left" vertical="center" wrapText="1" inden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horizontal="left" vertical="center" wrapText="1" indent="1"/>
    </xf>
    <xf numFmtId="0" fontId="8" fillId="2" borderId="0" xfId="0" applyFont="1" applyFill="1" applyAlignment="1">
      <alignment horizontal="left" vertical="center" indent="1"/>
    </xf>
    <xf numFmtId="0" fontId="9" fillId="3" borderId="1" xfId="0" applyFont="1" applyFill="1" applyBorder="1" applyAlignment="1">
      <alignment horizontal="right" vertical="center" indent="1"/>
    </xf>
    <xf numFmtId="1" fontId="10" fillId="0" borderId="1" xfId="0" applyNumberFormat="1" applyFont="1" applyBorder="1" applyAlignment="1">
      <alignment horizontal="center" vertical="center"/>
    </xf>
    <xf numFmtId="0" fontId="3" fillId="2" borderId="1" xfId="0" applyFont="1" applyFill="1" applyBorder="1" applyAlignment="1">
      <alignment horizontal="left" vertical="center" indent="1"/>
    </xf>
    <xf numFmtId="0" fontId="11" fillId="4" borderId="1" xfId="0" applyFont="1" applyFill="1" applyBorder="1" applyAlignment="1">
      <alignment horizontal="left" vertical="center" indent="1"/>
    </xf>
    <xf numFmtId="0" fontId="4" fillId="4" borderId="1" xfId="0" applyFont="1" applyFill="1" applyBorder="1" applyAlignment="1">
      <alignment horizontal="left" vertical="center" indent="1"/>
    </xf>
    <xf numFmtId="0" fontId="11" fillId="3" borderId="1" xfId="0" applyFont="1" applyFill="1" applyBorder="1" applyAlignment="1">
      <alignment horizontal="left" vertical="center" indent="1"/>
    </xf>
    <xf numFmtId="0" fontId="4" fillId="3" borderId="1" xfId="0" applyFont="1" applyFill="1" applyBorder="1" applyAlignment="1">
      <alignment horizontal="left" vertical="center" indent="1"/>
    </xf>
    <xf numFmtId="0" fontId="7" fillId="0" borderId="0" xfId="0" applyFont="1" applyAlignment="1">
      <alignment horizontal="right" vertical="center"/>
    </xf>
    <xf numFmtId="0" fontId="12" fillId="2" borderId="0" xfId="0" applyFont="1" applyFill="1" applyAlignment="1">
      <alignment horizontal="left" vertical="center" indent="1"/>
    </xf>
    <xf numFmtId="0" fontId="13" fillId="3" borderId="1" xfId="0" applyFont="1" applyFill="1" applyBorder="1" applyAlignment="1">
      <alignment horizontal="left" vertical="top" wrapText="1" indent="1"/>
    </xf>
  </cellXfs>
  <cellStyles count="1">
    <cellStyle name="Normal" xfId="0" builtinId="0"/>
  </cellStyles>
  <dxfs count="6">
    <dxf>
      <fill>
        <patternFill patternType="solid">
          <fgColor rgb="FFE2EFDA"/>
          <bgColor rgb="FFE2EFDA"/>
        </patternFill>
      </fill>
    </dxf>
    <dxf>
      <fill>
        <patternFill patternType="solid">
          <fgColor rgb="FFF8CBAD"/>
          <bgColor rgb="FFF8CBAD"/>
        </patternFill>
      </fill>
    </dxf>
    <dxf>
      <fill>
        <patternFill patternType="solid">
          <fgColor rgb="FFFFF2CC"/>
          <bgColor rgb="FFFFF2CC"/>
        </patternFill>
      </fill>
    </dxf>
    <dxf>
      <fill>
        <patternFill patternType="solid">
          <fgColor rgb="FF548235"/>
          <bgColor rgb="FF548235"/>
        </patternFill>
      </fill>
    </dxf>
    <dxf>
      <fill>
        <patternFill patternType="solid">
          <fgColor rgb="FFC00000"/>
          <bgColor rgb="FFC00000"/>
        </patternFill>
      </fill>
    </dxf>
    <dxf>
      <fill>
        <patternFill patternType="solid">
          <fgColor rgb="FFC00000"/>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190750" cy="63817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190750" cy="63817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190750" cy="63817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
  <sheetViews>
    <sheetView workbookViewId="0">
      <pane ySplit="11" topLeftCell="A12" activePane="bottomLeft" state="frozen"/>
      <selection pane="bottomLeft"/>
    </sheetView>
  </sheetViews>
  <sheetFormatPr defaultRowHeight="15" outlineLevelRow="0" outlineLevelCol="0" x14ac:dyDescent="55"/>
  <cols>
    <col min="1" max="1" width="4" customWidth="1"/>
    <col min="2" max="2" width="18" customWidth="1"/>
    <col min="3" max="3" width="62" customWidth="1"/>
    <col min="4" max="4" width="15" customWidth="1"/>
    <col min="5" max="5" width="26" customWidth="1"/>
    <col min="6" max="6" width="16" customWidth="1"/>
    <col min="7" max="7" width="12" customWidth="1"/>
    <col min="8" max="8" width="26" customWidth="1"/>
  </cols>
  <sheetData>
    <row r="1" ht="50" customHeight="1" x14ac:dyDescent="0.25"/>
    <row r="2" ht="28" customHeight="1" spans="1:8" x14ac:dyDescent="0.25">
      <c r="A2" s="1" t="s">
        <v>0</v>
      </c>
      <c r="B2" s="1"/>
      <c r="C2" s="1"/>
      <c r="D2" s="1"/>
      <c r="E2" s="1"/>
      <c r="F2" s="1"/>
      <c r="G2" s="1"/>
      <c r="H2" s="1"/>
    </row>
    <row r="3" ht="30" customHeight="1" spans="1:8" x14ac:dyDescent="0.25">
      <c r="A3" s="2" t="s">
        <v>1</v>
      </c>
      <c r="B3" s="2"/>
      <c r="C3" s="2"/>
      <c r="D3" s="2"/>
      <c r="E3" s="2"/>
      <c r="F3" s="2"/>
      <c r="G3" s="2"/>
      <c r="H3" s="2"/>
    </row>
    <row r="4" ht="30" customHeight="1" spans="1:8" x14ac:dyDescent="0.25">
      <c r="A4" s="3" t="s">
        <v>2</v>
      </c>
      <c r="B4" s="3"/>
      <c r="C4" s="3" t="s">
        <v>3</v>
      </c>
      <c r="D4" s="3"/>
      <c r="E4" s="3" t="s">
        <v>4</v>
      </c>
      <c r="F4" s="3"/>
      <c r="G4" s="3" t="s">
        <v>5</v>
      </c>
      <c r="H4" s="3"/>
    </row>
    <row r="5" ht="22" customHeight="1" spans="1:8" x14ac:dyDescent="0.25">
      <c r="A5" s="4" t="s">
        <v>6</v>
      </c>
      <c r="B5" s="4"/>
      <c r="C5" s="4" t="s">
        <v>7</v>
      </c>
      <c r="D5" s="4"/>
      <c r="E5" s="4" t="s">
        <v>8</v>
      </c>
      <c r="F5" s="4"/>
      <c r="G5" s="4" t="s">
        <v>9</v>
      </c>
      <c r="H5" s="4"/>
    </row>
    <row r="6" ht="30" customHeight="1" spans="1:8" x14ac:dyDescent="0.25">
      <c r="A6" s="3" t="s">
        <v>10</v>
      </c>
      <c r="B6" s="3"/>
      <c r="C6" s="3" t="s">
        <v>11</v>
      </c>
      <c r="D6" s="3"/>
      <c r="E6" s="3" t="s">
        <v>12</v>
      </c>
      <c r="F6" s="3"/>
      <c r="G6" s="3" t="s">
        <v>13</v>
      </c>
      <c r="H6" s="3"/>
    </row>
    <row r="7" ht="22" customHeight="1" spans="1:8" x14ac:dyDescent="0.25">
      <c r="A7" s="4" t="s">
        <v>14</v>
      </c>
      <c r="B7" s="4"/>
      <c r="C7" s="4" t="s">
        <v>15</v>
      </c>
      <c r="D7" s="4"/>
      <c r="E7" s="4" t="s">
        <v>16</v>
      </c>
      <c r="F7" s="4"/>
      <c r="G7" s="4" t="s">
        <v>17</v>
      </c>
      <c r="H7" s="4"/>
    </row>
    <row r="8" ht="30" customHeight="1" spans="1:8" x14ac:dyDescent="0.25">
      <c r="A8" s="3" t="s">
        <v>18</v>
      </c>
      <c r="B8" s="3"/>
      <c r="C8" s="3" t="s">
        <v>19</v>
      </c>
      <c r="D8" s="3"/>
      <c r="E8" s="3" t="s">
        <v>20</v>
      </c>
      <c r="F8" s="3"/>
      <c r="G8" s="3" t="s">
        <v>21</v>
      </c>
      <c r="H8" s="3"/>
    </row>
    <row r="9" ht="26" customHeight="1" spans="1:8" x14ac:dyDescent="0.25">
      <c r="A9" s="5">
        <v>2100</v>
      </c>
      <c r="B9" s="5"/>
      <c r="C9" s="5">
        <v>22</v>
      </c>
      <c r="D9" s="5"/>
      <c r="E9" s="5">
        <v>3400</v>
      </c>
      <c r="F9" s="5"/>
      <c r="G9" s="6">
        <f>IF(OR(A9="",E9=""),"",A9/E9)</f>
        <v>0.6176470588235294</v>
      </c>
      <c r="H9" s="7" t="str">
        <f>IF(G9="","ENTER LOAD AND CHART",IF(G9&gt;1,"EXCEEDS CHART - DO NOT LIFT",IF(G9&gt;=0.75,"CRITICAL LIFT","STANDARD LIFT")))</f>
        <v>STANDARD LIFT</v>
      </c>
    </row>
    <row r="10" ht="34" customHeight="1" spans="1:8" x14ac:dyDescent="0.25">
      <c r="A10" s="8" t="s">
        <v>22</v>
      </c>
      <c r="B10" s="8"/>
      <c r="C10" s="8"/>
      <c r="D10" s="8"/>
      <c r="E10" s="8"/>
      <c r="F10" s="8"/>
      <c r="G10" s="8"/>
      <c r="H10" s="8"/>
    </row>
    <row r="11" ht="30" customHeight="1" spans="1:8" x14ac:dyDescent="0.25">
      <c r="A11" s="9" t="s">
        <v>23</v>
      </c>
      <c r="B11" s="9" t="s">
        <v>24</v>
      </c>
      <c r="C11" s="9" t="s">
        <v>25</v>
      </c>
      <c r="D11" s="9" t="s">
        <v>26</v>
      </c>
      <c r="E11" s="9" t="s">
        <v>27</v>
      </c>
      <c r="F11" s="9" t="s">
        <v>28</v>
      </c>
      <c r="G11" s="9" t="s">
        <v>29</v>
      </c>
      <c r="H11" s="9" t="s">
        <v>30</v>
      </c>
    </row>
    <row r="12" ht="34" customHeight="1" spans="1:8" x14ac:dyDescent="0.25">
      <c r="A12" s="10">
        <v>1</v>
      </c>
      <c r="B12" s="11" t="s">
        <v>31</v>
      </c>
      <c r="C12" s="12" t="s">
        <v>32</v>
      </c>
      <c r="D12" s="10" t="s">
        <v>33</v>
      </c>
      <c r="E12" s="12" t="s">
        <v>34</v>
      </c>
      <c r="F12" s="11" t="s">
        <v>16</v>
      </c>
      <c r="G12" s="10" t="s">
        <v>35</v>
      </c>
      <c r="H12" s="12"/>
    </row>
    <row r="13" ht="34" customHeight="1" spans="1:8" x14ac:dyDescent="0.25">
      <c r="A13" s="13">
        <v>2</v>
      </c>
      <c r="B13" s="14" t="s">
        <v>31</v>
      </c>
      <c r="C13" s="15" t="s">
        <v>36</v>
      </c>
      <c r="D13" s="13" t="s">
        <v>33</v>
      </c>
      <c r="E13" s="15" t="s">
        <v>37</v>
      </c>
      <c r="F13" s="14" t="s">
        <v>16</v>
      </c>
      <c r="G13" s="13" t="s">
        <v>35</v>
      </c>
      <c r="H13" s="15"/>
    </row>
    <row r="14" ht="34" customHeight="1" spans="1:8" x14ac:dyDescent="0.25">
      <c r="A14" s="10">
        <v>3</v>
      </c>
      <c r="B14" s="11" t="s">
        <v>31</v>
      </c>
      <c r="C14" s="12" t="s">
        <v>38</v>
      </c>
      <c r="D14" s="10" t="s">
        <v>33</v>
      </c>
      <c r="E14" s="12" t="s">
        <v>39</v>
      </c>
      <c r="F14" s="11" t="s">
        <v>16</v>
      </c>
      <c r="G14" s="10" t="s">
        <v>35</v>
      </c>
      <c r="H14" s="12"/>
    </row>
    <row r="15" ht="34" customHeight="1" spans="1:8" x14ac:dyDescent="0.25">
      <c r="A15" s="13">
        <v>4</v>
      </c>
      <c r="B15" s="14" t="s">
        <v>31</v>
      </c>
      <c r="C15" s="15" t="s">
        <v>40</v>
      </c>
      <c r="D15" s="13" t="s">
        <v>33</v>
      </c>
      <c r="E15" s="15" t="s">
        <v>41</v>
      </c>
      <c r="F15" s="14" t="s">
        <v>42</v>
      </c>
      <c r="G15" s="13" t="s">
        <v>35</v>
      </c>
      <c r="H15" s="15"/>
    </row>
    <row r="16" ht="34" customHeight="1" spans="1:8" x14ac:dyDescent="0.25">
      <c r="A16" s="10">
        <v>5</v>
      </c>
      <c r="B16" s="11" t="s">
        <v>31</v>
      </c>
      <c r="C16" s="12" t="s">
        <v>43</v>
      </c>
      <c r="D16" s="10" t="s">
        <v>33</v>
      </c>
      <c r="E16" s="12" t="s">
        <v>44</v>
      </c>
      <c r="F16" s="11" t="s">
        <v>16</v>
      </c>
      <c r="G16" s="10" t="s">
        <v>35</v>
      </c>
      <c r="H16" s="12"/>
    </row>
    <row r="17" ht="34" customHeight="1" spans="1:8" x14ac:dyDescent="0.25">
      <c r="A17" s="13">
        <v>6</v>
      </c>
      <c r="B17" s="14" t="s">
        <v>31</v>
      </c>
      <c r="C17" s="15" t="s">
        <v>45</v>
      </c>
      <c r="D17" s="13" t="s">
        <v>46</v>
      </c>
      <c r="E17" s="15" t="s">
        <v>47</v>
      </c>
      <c r="F17" s="14" t="s">
        <v>42</v>
      </c>
      <c r="G17" s="13"/>
      <c r="H17" s="15" t="s">
        <v>48</v>
      </c>
    </row>
    <row r="18" ht="34" customHeight="1" spans="1:8" x14ac:dyDescent="0.25">
      <c r="A18" s="10">
        <v>7</v>
      </c>
      <c r="B18" s="11" t="s">
        <v>49</v>
      </c>
      <c r="C18" s="12" t="s">
        <v>50</v>
      </c>
      <c r="D18" s="10" t="s">
        <v>33</v>
      </c>
      <c r="E18" s="12" t="s">
        <v>51</v>
      </c>
      <c r="F18" s="11" t="s">
        <v>16</v>
      </c>
      <c r="G18" s="10" t="s">
        <v>35</v>
      </c>
      <c r="H18" s="12" t="s">
        <v>52</v>
      </c>
    </row>
    <row r="19" ht="34" customHeight="1" spans="1:8" x14ac:dyDescent="0.25">
      <c r="A19" s="13">
        <v>8</v>
      </c>
      <c r="B19" s="14" t="s">
        <v>49</v>
      </c>
      <c r="C19" s="15" t="s">
        <v>53</v>
      </c>
      <c r="D19" s="13"/>
      <c r="E19" s="15"/>
      <c r="F19" s="14"/>
      <c r="G19" s="13"/>
      <c r="H19" s="15"/>
    </row>
    <row r="20" ht="34" customHeight="1" spans="1:8" x14ac:dyDescent="0.25">
      <c r="A20" s="10">
        <v>9</v>
      </c>
      <c r="B20" s="11" t="s">
        <v>49</v>
      </c>
      <c r="C20" s="12" t="s">
        <v>54</v>
      </c>
      <c r="D20" s="10"/>
      <c r="E20" s="12"/>
      <c r="F20" s="11"/>
      <c r="G20" s="10"/>
      <c r="H20" s="12"/>
    </row>
    <row r="21" ht="34" customHeight="1" spans="1:8" x14ac:dyDescent="0.25">
      <c r="A21" s="13">
        <v>10</v>
      </c>
      <c r="B21" s="14" t="s">
        <v>49</v>
      </c>
      <c r="C21" s="15" t="s">
        <v>55</v>
      </c>
      <c r="D21" s="13"/>
      <c r="E21" s="15"/>
      <c r="F21" s="14"/>
      <c r="G21" s="13"/>
      <c r="H21" s="15"/>
    </row>
    <row r="22" ht="34" customHeight="1" spans="1:8" x14ac:dyDescent="0.25">
      <c r="A22" s="10">
        <v>11</v>
      </c>
      <c r="B22" s="11" t="s">
        <v>56</v>
      </c>
      <c r="C22" s="12" t="s">
        <v>57</v>
      </c>
      <c r="D22" s="10"/>
      <c r="E22" s="12"/>
      <c r="F22" s="11"/>
      <c r="G22" s="10"/>
      <c r="H22" s="12"/>
    </row>
    <row r="23" ht="34" customHeight="1" spans="1:8" x14ac:dyDescent="0.25">
      <c r="A23" s="13">
        <v>12</v>
      </c>
      <c r="B23" s="14" t="s">
        <v>56</v>
      </c>
      <c r="C23" s="15" t="s">
        <v>58</v>
      </c>
      <c r="D23" s="13"/>
      <c r="E23" s="15"/>
      <c r="F23" s="14"/>
      <c r="G23" s="13"/>
      <c r="H23" s="15"/>
    </row>
    <row r="24" ht="34" customHeight="1" spans="1:8" x14ac:dyDescent="0.25">
      <c r="A24" s="10">
        <v>13</v>
      </c>
      <c r="B24" s="11" t="s">
        <v>56</v>
      </c>
      <c r="C24" s="12" t="s">
        <v>59</v>
      </c>
      <c r="D24" s="10"/>
      <c r="E24" s="12"/>
      <c r="F24" s="11"/>
      <c r="G24" s="10"/>
      <c r="H24" s="12"/>
    </row>
    <row r="25" ht="34" customHeight="1" spans="1:8" x14ac:dyDescent="0.25">
      <c r="A25" s="13">
        <v>14</v>
      </c>
      <c r="B25" s="14" t="s">
        <v>56</v>
      </c>
      <c r="C25" s="15" t="s">
        <v>60</v>
      </c>
      <c r="D25" s="13"/>
      <c r="E25" s="15"/>
      <c r="F25" s="14"/>
      <c r="G25" s="13"/>
      <c r="H25" s="15"/>
    </row>
    <row r="26" ht="34" customHeight="1" spans="1:8" x14ac:dyDescent="0.25">
      <c r="A26" s="10">
        <v>15</v>
      </c>
      <c r="B26" s="11" t="s">
        <v>56</v>
      </c>
      <c r="C26" s="12" t="s">
        <v>61</v>
      </c>
      <c r="D26" s="10"/>
      <c r="E26" s="12"/>
      <c r="F26" s="11"/>
      <c r="G26" s="10"/>
      <c r="H26" s="12"/>
    </row>
    <row r="27" ht="34" customHeight="1" spans="1:8" x14ac:dyDescent="0.25">
      <c r="A27" s="13">
        <v>16</v>
      </c>
      <c r="B27" s="14" t="s">
        <v>62</v>
      </c>
      <c r="C27" s="15" t="s">
        <v>63</v>
      </c>
      <c r="D27" s="13"/>
      <c r="E27" s="15"/>
      <c r="F27" s="14"/>
      <c r="G27" s="13"/>
      <c r="H27" s="15"/>
    </row>
    <row r="28" ht="34" customHeight="1" spans="1:8" x14ac:dyDescent="0.25">
      <c r="A28" s="10">
        <v>17</v>
      </c>
      <c r="B28" s="11" t="s">
        <v>62</v>
      </c>
      <c r="C28" s="12" t="s">
        <v>64</v>
      </c>
      <c r="D28" s="10"/>
      <c r="E28" s="12"/>
      <c r="F28" s="11"/>
      <c r="G28" s="10"/>
      <c r="H28" s="12"/>
    </row>
    <row r="29" ht="34" customHeight="1" spans="1:8" x14ac:dyDescent="0.25">
      <c r="A29" s="13">
        <v>18</v>
      </c>
      <c r="B29" s="14" t="s">
        <v>62</v>
      </c>
      <c r="C29" s="15" t="s">
        <v>65</v>
      </c>
      <c r="D29" s="13"/>
      <c r="E29" s="15"/>
      <c r="F29" s="14"/>
      <c r="G29" s="13"/>
      <c r="H29" s="15"/>
    </row>
    <row r="30" ht="34" customHeight="1" spans="1:8" x14ac:dyDescent="0.25">
      <c r="A30" s="10">
        <v>19</v>
      </c>
      <c r="B30" s="11" t="s">
        <v>62</v>
      </c>
      <c r="C30" s="12" t="s">
        <v>66</v>
      </c>
      <c r="D30" s="10"/>
      <c r="E30" s="12"/>
      <c r="F30" s="11"/>
      <c r="G30" s="10"/>
      <c r="H30" s="12"/>
    </row>
    <row r="31" ht="34" customHeight="1" spans="1:8" x14ac:dyDescent="0.25">
      <c r="A31" s="13">
        <v>20</v>
      </c>
      <c r="B31" s="14" t="s">
        <v>67</v>
      </c>
      <c r="C31" s="15" t="s">
        <v>68</v>
      </c>
      <c r="D31" s="13"/>
      <c r="E31" s="15"/>
      <c r="F31" s="14"/>
      <c r="G31" s="13"/>
      <c r="H31" s="15"/>
    </row>
    <row r="32" ht="34" customHeight="1" spans="1:8" x14ac:dyDescent="0.25">
      <c r="A32" s="10">
        <v>21</v>
      </c>
      <c r="B32" s="11" t="s">
        <v>67</v>
      </c>
      <c r="C32" s="12" t="s">
        <v>69</v>
      </c>
      <c r="D32" s="10"/>
      <c r="E32" s="12"/>
      <c r="F32" s="11"/>
      <c r="G32" s="10"/>
      <c r="H32" s="12"/>
    </row>
    <row r="33" ht="34" customHeight="1" spans="1:8" x14ac:dyDescent="0.25">
      <c r="A33" s="13">
        <v>22</v>
      </c>
      <c r="B33" s="14" t="s">
        <v>67</v>
      </c>
      <c r="C33" s="15" t="s">
        <v>70</v>
      </c>
      <c r="D33" s="13"/>
      <c r="E33" s="15"/>
      <c r="F33" s="14"/>
      <c r="G33" s="13"/>
      <c r="H33" s="15"/>
    </row>
    <row r="34" ht="34" customHeight="1" spans="1:8" x14ac:dyDescent="0.25">
      <c r="A34" s="10">
        <v>23</v>
      </c>
      <c r="B34" s="11" t="s">
        <v>71</v>
      </c>
      <c r="C34" s="12" t="s">
        <v>72</v>
      </c>
      <c r="D34" s="10"/>
      <c r="E34" s="12"/>
      <c r="F34" s="11"/>
      <c r="G34" s="10"/>
      <c r="H34" s="12"/>
    </row>
    <row r="35" ht="34" customHeight="1" spans="1:8" x14ac:dyDescent="0.25">
      <c r="A35" s="13">
        <v>24</v>
      </c>
      <c r="B35" s="14" t="s">
        <v>71</v>
      </c>
      <c r="C35" s="15" t="s">
        <v>73</v>
      </c>
      <c r="D35" s="13"/>
      <c r="E35" s="15"/>
      <c r="F35" s="14"/>
      <c r="G35" s="13"/>
      <c r="H35" s="15"/>
    </row>
    <row r="37" ht="22" customHeight="1" spans="1:8" x14ac:dyDescent="0.25">
      <c r="A37" s="16" t="s">
        <v>74</v>
      </c>
      <c r="B37" s="16"/>
      <c r="C37" s="16"/>
      <c r="D37" s="16"/>
      <c r="E37" s="16"/>
      <c r="F37" s="16"/>
      <c r="G37" s="16"/>
      <c r="H37" s="16"/>
    </row>
    <row r="38" ht="22" customHeight="1" spans="1:8" x14ac:dyDescent="0.25">
      <c r="A38" s="17" t="s">
        <v>75</v>
      </c>
      <c r="B38" s="17"/>
      <c r="C38" s="18">
        <f>COUNTIF(D12:D35,"Yes")</f>
        <v>7</v>
      </c>
      <c r="D38" s="18"/>
      <c r="E38" s="17" t="s">
        <v>76</v>
      </c>
      <c r="F38" s="17"/>
      <c r="G38" s="18">
        <f>COUNTIF(D12:D35,"No")</f>
        <v>0</v>
      </c>
      <c r="H38" s="18"/>
    </row>
    <row r="39" ht="22" customHeight="1" spans="1:8" x14ac:dyDescent="0.25">
      <c r="A39" s="17" t="s">
        <v>77</v>
      </c>
      <c r="B39" s="17"/>
      <c r="C39" s="18">
        <f>COUNTIF(D12:D35,"Action Required")</f>
        <v>1</v>
      </c>
      <c r="D39" s="18"/>
      <c r="E39" s="17" t="s">
        <v>78</v>
      </c>
      <c r="F39" s="17"/>
      <c r="G39" s="18">
        <f>COUNTIF(D12:D35,"N/A")</f>
        <v>0</v>
      </c>
      <c r="H39" s="18"/>
    </row>
    <row r="40" ht="36" customHeight="1" spans="1:8" x14ac:dyDescent="0.25">
      <c r="A40" s="7" t="str">
        <f>IF(H9="EXCEEDS CHART - DO NOT LIFT","STOP - The load exceeds the chart capacity at this radius. Do not lift. Re-plan the crane, the configuration or the radius.",IF(COUNTA(D12:D35)&lt;24,"INCOMPLETE - Work through every item before relying on this checklist. The lift is not planned and the hook stays down.",IF(COUNTIF(D12:D35,"No")+COUNTIF(D12:D35,"Action Required")=0,"READY TO LIFT - Every item is verified or not applicable. Proceed under the SWMS and stop on any trigger.","NOT READY - One or more items failed or need action. Close them out and re-verify before the lift.")))</f>
        <v>INCOMPLETE - Work through every item before relying on this checklist. The lift is not planned and the hook stays down.</v>
      </c>
      <c r="B40" s="7"/>
      <c r="C40" s="7"/>
      <c r="D40" s="7"/>
      <c r="E40" s="7"/>
      <c r="F40" s="7"/>
      <c r="G40" s="7"/>
      <c r="H40" s="7"/>
    </row>
    <row r="42" ht="22" customHeight="1" spans="1:8" x14ac:dyDescent="0.25">
      <c r="A42" s="16" t="s">
        <v>79</v>
      </c>
      <c r="B42" s="16"/>
      <c r="C42" s="16"/>
      <c r="D42" s="16"/>
      <c r="E42" s="16"/>
      <c r="F42" s="16"/>
      <c r="G42" s="16"/>
      <c r="H42" s="16"/>
    </row>
    <row r="43" spans="1:8" x14ac:dyDescent="0.25">
      <c r="A43" s="19" t="s">
        <v>80</v>
      </c>
      <c r="B43" s="19"/>
      <c r="C43" s="19" t="s">
        <v>81</v>
      </c>
      <c r="D43" s="19"/>
      <c r="E43" s="19" t="s">
        <v>82</v>
      </c>
      <c r="F43" s="19"/>
      <c r="G43" s="19" t="s">
        <v>83</v>
      </c>
      <c r="H43" s="19"/>
    </row>
    <row r="44" ht="24" customHeight="1" spans="1:8" x14ac:dyDescent="0.25">
      <c r="A44" s="20" t="s">
        <v>84</v>
      </c>
      <c r="B44" s="20"/>
      <c r="C44" s="21"/>
      <c r="D44" s="21"/>
      <c r="E44" s="21"/>
      <c r="F44" s="21"/>
      <c r="G44" s="21"/>
      <c r="H44" s="21"/>
    </row>
    <row r="45" ht="24" customHeight="1" spans="1:8" x14ac:dyDescent="0.25">
      <c r="A45" s="22" t="s">
        <v>85</v>
      </c>
      <c r="B45" s="22"/>
      <c r="C45" s="23"/>
      <c r="D45" s="23"/>
      <c r="E45" s="23"/>
      <c r="F45" s="23"/>
      <c r="G45" s="23"/>
      <c r="H45" s="23"/>
    </row>
    <row r="46" ht="24" customHeight="1" spans="1:8" x14ac:dyDescent="0.25">
      <c r="A46" s="20" t="s">
        <v>86</v>
      </c>
      <c r="B46" s="20"/>
      <c r="C46" s="21"/>
      <c r="D46" s="21"/>
      <c r="E46" s="21"/>
      <c r="F46" s="21"/>
      <c r="G46" s="21"/>
      <c r="H46" s="21"/>
    </row>
    <row r="48" ht="16" customHeight="1" spans="1:8" x14ac:dyDescent="0.25">
      <c r="A48" s="24" t="s">
        <v>87</v>
      </c>
      <c r="B48" s="24"/>
      <c r="C48" s="24"/>
      <c r="D48" s="24"/>
      <c r="E48" s="24"/>
      <c r="F48" s="24"/>
      <c r="G48" s="24"/>
      <c r="H48" s="24"/>
    </row>
  </sheetData>
  <mergeCells count="54">
    <mergeCell ref="A2:H2"/>
    <mergeCell ref="A3:H3"/>
    <mergeCell ref="A4:B4"/>
    <mergeCell ref="C4:D4"/>
    <mergeCell ref="E4:F4"/>
    <mergeCell ref="G4:H4"/>
    <mergeCell ref="A5:B5"/>
    <mergeCell ref="C5:D5"/>
    <mergeCell ref="E5:F5"/>
    <mergeCell ref="G5:H5"/>
    <mergeCell ref="A6:B6"/>
    <mergeCell ref="C6:D6"/>
    <mergeCell ref="E6:F6"/>
    <mergeCell ref="G6:H6"/>
    <mergeCell ref="A7:B7"/>
    <mergeCell ref="C7:D7"/>
    <mergeCell ref="E7:F7"/>
    <mergeCell ref="G7:H7"/>
    <mergeCell ref="A8:B8"/>
    <mergeCell ref="C8:D8"/>
    <mergeCell ref="E8:F8"/>
    <mergeCell ref="G8:H8"/>
    <mergeCell ref="A9:B9"/>
    <mergeCell ref="C9:D9"/>
    <mergeCell ref="E9:F9"/>
    <mergeCell ref="A10:H10"/>
    <mergeCell ref="A37:H37"/>
    <mergeCell ref="A38:B38"/>
    <mergeCell ref="C38:D38"/>
    <mergeCell ref="E38:F38"/>
    <mergeCell ref="G38:H38"/>
    <mergeCell ref="A39:B39"/>
    <mergeCell ref="C39:D39"/>
    <mergeCell ref="E39:F39"/>
    <mergeCell ref="G39:H39"/>
    <mergeCell ref="A40:H40"/>
    <mergeCell ref="A42:H42"/>
    <mergeCell ref="A43:B43"/>
    <mergeCell ref="C43:D43"/>
    <mergeCell ref="E43:F43"/>
    <mergeCell ref="G43:H43"/>
    <mergeCell ref="A44:B44"/>
    <mergeCell ref="C44:D44"/>
    <mergeCell ref="E44:F44"/>
    <mergeCell ref="G44:H44"/>
    <mergeCell ref="A45:B45"/>
    <mergeCell ref="C45:D45"/>
    <mergeCell ref="E45:F45"/>
    <mergeCell ref="G45:H45"/>
    <mergeCell ref="A46:B46"/>
    <mergeCell ref="C46:D46"/>
    <mergeCell ref="E46:F46"/>
    <mergeCell ref="G46:H46"/>
    <mergeCell ref="A48:H48"/>
  </mergeCells>
  <conditionalFormatting sqref="D12:D35">
    <cfRule type="cellIs" dxfId="0" priority="1" operator="equal">
      <formula>"Yes"</formula>
    </cfRule>
    <cfRule type="cellIs" dxfId="1" priority="2" operator="equal">
      <formula>"No"</formula>
    </cfRule>
    <cfRule type="cellIs" dxfId="2" priority="3" operator="equal">
      <formula>"Action Required"</formula>
    </cfRule>
  </conditionalFormatting>
  <conditionalFormatting sqref="A40">
    <cfRule type="expression" dxfId="3" priority="1">
      <formula>LEFT(A40,5)="READY"</formula>
    </cfRule>
    <cfRule type="expression" dxfId="4" priority="2">
      <formula>LEFT(A40,9)="NOT READY"</formula>
    </cfRule>
    <cfRule type="expression" dxfId="5" priority="3">
      <formula>LEFT(A40,4)="STOP"</formula>
    </cfRule>
  </conditionalFormatting>
  <dataValidations count="1">
    <dataValidation type="list" allowBlank="1" showErrorMessage="1" errorStyle="stop" errorTitle="Invalid value" error="Select Yes, No, Action Required or N/A." sqref="D12:D35">
      <formula1>"Yes,No,Action Required,N/A"</formula1>
    </dataValidation>
  </dataValidations>
  <pageMargins left="0.7" right="0.7" top="0.75" bottom="0.75" header="0.3" footer="0.3"/>
  <pageSetup paperSize="9" orientation="landscape" horizontalDpi="4294967295" verticalDpi="4294967295" scale="100" fitToWidth="1" fitToHeight="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FormatPr defaultRowHeight="15" outlineLevelRow="0" outlineLevelCol="0" x14ac:dyDescent="55"/>
  <cols>
    <col min="1" max="1" width="30" customWidth="1"/>
    <col min="2" max="2" width="52" customWidth="1"/>
    <col min="3" max="3" width="44" customWidth="1"/>
    <col min="4" max="4" width="38" customWidth="1"/>
  </cols>
  <sheetData>
    <row r="1" ht="50" customHeight="1" x14ac:dyDescent="0.25"/>
    <row r="2" ht="28" customHeight="1" spans="1:4" x14ac:dyDescent="0.25">
      <c r="A2" s="1" t="s">
        <v>88</v>
      </c>
      <c r="B2" s="1"/>
      <c r="C2" s="1"/>
      <c r="D2" s="1"/>
    </row>
    <row r="4" ht="22" customHeight="1" spans="1:4" x14ac:dyDescent="0.25">
      <c r="A4" s="16" t="s">
        <v>89</v>
      </c>
      <c r="B4" s="16"/>
      <c r="C4" s="16"/>
      <c r="D4" s="16"/>
    </row>
    <row r="5" ht="22" customHeight="1" spans="1:4" x14ac:dyDescent="0.25">
      <c r="A5" s="3" t="s">
        <v>90</v>
      </c>
      <c r="B5" s="3" t="s">
        <v>91</v>
      </c>
      <c r="C5" s="3" t="s">
        <v>92</v>
      </c>
      <c r="D5" s="3" t="s">
        <v>93</v>
      </c>
    </row>
    <row r="6" ht="40" customHeight="1" spans="1:4" x14ac:dyDescent="0.25">
      <c r="A6" s="12" t="s">
        <v>94</v>
      </c>
      <c r="B6" s="12" t="s">
        <v>95</v>
      </c>
      <c r="C6" s="12" t="s">
        <v>96</v>
      </c>
      <c r="D6" s="12" t="s">
        <v>97</v>
      </c>
    </row>
    <row r="7" ht="40" customHeight="1" spans="1:4" x14ac:dyDescent="0.25">
      <c r="A7" s="15" t="s">
        <v>98</v>
      </c>
      <c r="B7" s="15" t="s">
        <v>99</v>
      </c>
      <c r="C7" s="15" t="s">
        <v>100</v>
      </c>
      <c r="D7" s="15" t="s">
        <v>101</v>
      </c>
    </row>
    <row r="8" ht="40" customHeight="1" spans="1:4" x14ac:dyDescent="0.25">
      <c r="A8" s="12" t="s">
        <v>102</v>
      </c>
      <c r="B8" s="12" t="s">
        <v>103</v>
      </c>
      <c r="C8" s="12" t="s">
        <v>104</v>
      </c>
      <c r="D8" s="12" t="s">
        <v>105</v>
      </c>
    </row>
    <row r="9" ht="40" customHeight="1" spans="1:4" x14ac:dyDescent="0.25">
      <c r="A9" s="15" t="s">
        <v>106</v>
      </c>
      <c r="B9" s="15" t="s">
        <v>107</v>
      </c>
      <c r="C9" s="15" t="s">
        <v>108</v>
      </c>
      <c r="D9" s="15" t="s">
        <v>109</v>
      </c>
    </row>
    <row r="11" ht="22" customHeight="1" spans="1:4" x14ac:dyDescent="0.25">
      <c r="A11" s="16" t="s">
        <v>110</v>
      </c>
      <c r="B11" s="16"/>
      <c r="C11" s="16"/>
      <c r="D11" s="16"/>
    </row>
    <row r="12" ht="22" customHeight="1" spans="1:4" x14ac:dyDescent="0.25">
      <c r="A12" s="3" t="s">
        <v>90</v>
      </c>
      <c r="B12" s="3" t="s">
        <v>111</v>
      </c>
      <c r="C12" s="3" t="s">
        <v>112</v>
      </c>
      <c r="D12" s="3" t="s">
        <v>113</v>
      </c>
    </row>
    <row r="13" ht="40" customHeight="1" spans="1:4" x14ac:dyDescent="0.25">
      <c r="A13" s="12" t="s">
        <v>114</v>
      </c>
      <c r="B13" s="12" t="s">
        <v>115</v>
      </c>
      <c r="C13" s="12" t="s">
        <v>116</v>
      </c>
      <c r="D13" s="12" t="s">
        <v>117</v>
      </c>
    </row>
    <row r="14" ht="40" customHeight="1" spans="1:4" x14ac:dyDescent="0.25">
      <c r="A14" s="15" t="s">
        <v>118</v>
      </c>
      <c r="B14" s="15" t="s">
        <v>119</v>
      </c>
      <c r="C14" s="15" t="s">
        <v>120</v>
      </c>
      <c r="D14" s="15" t="s">
        <v>121</v>
      </c>
    </row>
    <row r="15" ht="40" customHeight="1" spans="1:4" x14ac:dyDescent="0.25">
      <c r="A15" s="12" t="s">
        <v>122</v>
      </c>
      <c r="B15" s="12" t="s">
        <v>123</v>
      </c>
      <c r="C15" s="12" t="s">
        <v>124</v>
      </c>
      <c r="D15" s="12" t="s">
        <v>125</v>
      </c>
    </row>
    <row r="16" ht="40" customHeight="1" spans="1:4" x14ac:dyDescent="0.25">
      <c r="A16" s="15" t="s">
        <v>126</v>
      </c>
      <c r="B16" s="15" t="s">
        <v>127</v>
      </c>
      <c r="C16" s="15" t="s">
        <v>128</v>
      </c>
      <c r="D16" s="15" t="s">
        <v>129</v>
      </c>
    </row>
    <row r="17" ht="40" customHeight="1" spans="1:4" x14ac:dyDescent="0.25">
      <c r="A17" s="12" t="s">
        <v>130</v>
      </c>
      <c r="B17" s="12" t="s">
        <v>131</v>
      </c>
      <c r="C17" s="12" t="s">
        <v>132</v>
      </c>
      <c r="D17" s="12" t="s">
        <v>133</v>
      </c>
    </row>
    <row r="18" ht="40" customHeight="1" spans="1:4" x14ac:dyDescent="0.25">
      <c r="A18" s="15" t="s">
        <v>134</v>
      </c>
      <c r="B18" s="15" t="s">
        <v>135</v>
      </c>
      <c r="C18" s="15" t="s">
        <v>136</v>
      </c>
      <c r="D18" s="15" t="s">
        <v>137</v>
      </c>
    </row>
    <row r="20" ht="22" customHeight="1" spans="1:4" x14ac:dyDescent="0.25">
      <c r="A20" s="16" t="s">
        <v>138</v>
      </c>
      <c r="B20" s="16"/>
      <c r="C20" s="16"/>
      <c r="D20" s="16"/>
    </row>
    <row r="21" ht="22" customHeight="1" spans="1:4" x14ac:dyDescent="0.25">
      <c r="A21" s="3" t="s">
        <v>139</v>
      </c>
      <c r="B21" s="3" t="s">
        <v>140</v>
      </c>
      <c r="C21" s="3" t="s">
        <v>141</v>
      </c>
      <c r="D21" s="3" t="s">
        <v>142</v>
      </c>
    </row>
    <row r="22" ht="40" customHeight="1" spans="1:4" x14ac:dyDescent="0.25">
      <c r="A22" s="12" t="s">
        <v>143</v>
      </c>
      <c r="B22" s="12" t="s">
        <v>144</v>
      </c>
      <c r="C22" s="12" t="s">
        <v>145</v>
      </c>
      <c r="D22" s="12" t="s">
        <v>146</v>
      </c>
    </row>
    <row r="23" ht="40" customHeight="1" spans="1:4" x14ac:dyDescent="0.25">
      <c r="A23" s="15" t="s">
        <v>147</v>
      </c>
      <c r="B23" s="15" t="s">
        <v>148</v>
      </c>
      <c r="C23" s="15" t="s">
        <v>149</v>
      </c>
      <c r="D23" s="15" t="s">
        <v>150</v>
      </c>
    </row>
    <row r="24" ht="40" customHeight="1" spans="1:4" x14ac:dyDescent="0.25">
      <c r="A24" s="12" t="s">
        <v>151</v>
      </c>
      <c r="B24" s="12" t="s">
        <v>152</v>
      </c>
      <c r="C24" s="12" t="s">
        <v>153</v>
      </c>
      <c r="D24" s="12" t="s">
        <v>154</v>
      </c>
    </row>
    <row r="25" ht="40" customHeight="1" spans="1:4" x14ac:dyDescent="0.25">
      <c r="A25" s="15" t="s">
        <v>155</v>
      </c>
      <c r="B25" s="15" t="s">
        <v>156</v>
      </c>
      <c r="C25" s="15" t="s">
        <v>157</v>
      </c>
      <c r="D25" s="15" t="s">
        <v>158</v>
      </c>
    </row>
    <row r="26" ht="40" customHeight="1" spans="1:4" x14ac:dyDescent="0.25">
      <c r="A26" s="12" t="s">
        <v>159</v>
      </c>
      <c r="B26" s="12" t="s">
        <v>160</v>
      </c>
      <c r="C26" s="12" t="s">
        <v>161</v>
      </c>
      <c r="D26" s="12" t="s">
        <v>162</v>
      </c>
    </row>
    <row r="27" ht="40" customHeight="1" spans="1:4" x14ac:dyDescent="0.25">
      <c r="A27" s="15" t="s">
        <v>163</v>
      </c>
      <c r="B27" s="15" t="s">
        <v>164</v>
      </c>
      <c r="C27" s="15" t="s">
        <v>165</v>
      </c>
      <c r="D27" s="15" t="s">
        <v>166</v>
      </c>
    </row>
    <row r="29" ht="16" customHeight="1" spans="1:4" x14ac:dyDescent="0.25">
      <c r="A29" s="24" t="s">
        <v>87</v>
      </c>
      <c r="B29" s="24"/>
      <c r="C29" s="24"/>
      <c r="D29" s="24"/>
    </row>
  </sheetData>
  <mergeCells count="5">
    <mergeCell ref="A2:D2"/>
    <mergeCell ref="A4:D4"/>
    <mergeCell ref="A11:D11"/>
    <mergeCell ref="A20:D20"/>
    <mergeCell ref="A29:D29"/>
  </mergeCells>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
  <sheetFormatPr defaultRowHeight="15" outlineLevelRow="0" outlineLevelCol="0" x14ac:dyDescent="55"/>
  <cols>
    <col min="1" max="6" width="20" customWidth="1"/>
  </cols>
  <sheetData>
    <row r="1" ht="50" customHeight="1" x14ac:dyDescent="0.25"/>
    <row r="3" ht="24" customHeight="1" spans="1:6" x14ac:dyDescent="0.25">
      <c r="A3" s="25" t="s">
        <v>167</v>
      </c>
      <c r="B3" s="25"/>
      <c r="C3" s="25"/>
      <c r="D3" s="25"/>
      <c r="E3" s="25"/>
      <c r="F3" s="25"/>
    </row>
    <row r="4" ht="96" customHeight="1" spans="1:6" x14ac:dyDescent="0.25">
      <c r="A4" s="26" t="s">
        <v>168</v>
      </c>
      <c r="B4" s="26"/>
      <c r="C4" s="26"/>
      <c r="D4" s="26"/>
      <c r="E4" s="26"/>
      <c r="F4" s="26"/>
    </row>
    <row r="6" ht="24" customHeight="1" spans="1:6" x14ac:dyDescent="0.25">
      <c r="A6" s="25" t="s">
        <v>169</v>
      </c>
      <c r="B6" s="25"/>
      <c r="C6" s="25"/>
      <c r="D6" s="25"/>
      <c r="E6" s="25"/>
      <c r="F6" s="25"/>
    </row>
    <row r="7" ht="96" customHeight="1" spans="1:6" x14ac:dyDescent="0.25">
      <c r="A7" s="26" t="s">
        <v>170</v>
      </c>
      <c r="B7" s="26"/>
      <c r="C7" s="26"/>
      <c r="D7" s="26"/>
      <c r="E7" s="26"/>
      <c r="F7" s="26"/>
    </row>
    <row r="9" ht="16" customHeight="1" spans="1:6" x14ac:dyDescent="0.25">
      <c r="A9" s="24" t="s">
        <v>87</v>
      </c>
      <c r="B9" s="24"/>
      <c r="C9" s="24"/>
      <c r="D9" s="24"/>
      <c r="E9" s="24"/>
      <c r="F9" s="24"/>
    </row>
  </sheetData>
  <mergeCells count="5">
    <mergeCell ref="A3:F3"/>
    <mergeCell ref="A4:F4"/>
    <mergeCell ref="A6:F6"/>
    <mergeCell ref="A7:F7"/>
    <mergeCell ref="A9:F9"/>
  </mergeCells>
  <pageMargins left="0.7" right="0.7" top="0.75" bottom="0.75" header="0.3" footer="0.3"/>
  <pageSetup paperSize="9" orientation="portrait"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Lift Plan Checklist</vt:lpstr>
      <vt:lpstr>Lift Reference</vt:lpstr>
      <vt:lpstr>Disclaimer &amp; Copyright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MiSAFE Solutions Pty Ltd</dc:creator>
  <dc:title/>
  <dc:subject/>
  <dc:description/>
  <cp:keywords/>
  <cp:category/>
  <cp:lastModifiedBy>MiSAFE Solutions Pty Ltd</cp:lastModifiedBy>
  <dcterms:created xsi:type="dcterms:W3CDTF">2026-09-08T22:26:57Z</dcterms:created>
  <dcterms:modified xsi:type="dcterms:W3CDTF">2026-09-08T22:26:57Z</dcterms:modified>
</cp:coreProperties>
</file>