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Roof Zone Register" state="visible" r:id="rId4"/>
    <sheet sheetId="2" name="Fragile Surface Log" state="visible" r:id="rId5"/>
    <sheet sheetId="3" name="Rules and Triggers" state="visible" r:id="rId6"/>
    <sheet sheetId="4" name="Disclaimer &amp; Copyright" state="visible" r:id="rId7"/>
  </sheets>
  <calcPr calcId="171027"/>
</workbook>
</file>

<file path=xl/sharedStrings.xml><?xml version="1.0" encoding="utf-8"?>
<sst xmlns="http://schemas.openxmlformats.org/spreadsheetml/2006/main" count="132" uniqueCount="106">
  <si>
    <t>Roofing Fall Protection and Fragile Surface Control Checklist</t>
  </si>
  <si>
    <t>List each roof zone, then record the roof survey, the control chosen under the falls hierarchy, the edge protection or mesh inspection, the anchor and harness inspection and the rescue plan test. Log every fragile area on the Fragile Surface Log sheet. The status gate reads DO NOT ACCESS ROOF until the survey, the control decision and the rescue plan are all signed. Sample rows use placeholder names and dates: clear them before use.</t>
  </si>
  <si>
    <t>Roof zones listed:</t>
  </si>
  <si>
    <t>Access permitted:</t>
  </si>
  <si>
    <t>Do not access roof:</t>
  </si>
  <si>
    <t>Unprotected fragile areas:</t>
  </si>
  <si>
    <t>Roof zone details (enter in the white cells; the grey-headed columns M and N calculate themselves)</t>
  </si>
  <si>
    <t>Roof ID</t>
  </si>
  <si>
    <t>Roof Zone</t>
  </si>
  <si>
    <t>Pitch (deg)</t>
  </si>
  <si>
    <t>Height to Eave (m)</t>
  </si>
  <si>
    <t>Survey Date</t>
  </si>
  <si>
    <t>Surveyed By</t>
  </si>
  <si>
    <t>Fragile Map Ref</t>
  </si>
  <si>
    <t>Control Chosen for Zone</t>
  </si>
  <si>
    <t>Edge or Mesh Inspected</t>
  </si>
  <si>
    <t>Anchor and Harness Inspected</t>
  </si>
  <si>
    <t>Rescue Plan Tested</t>
  </si>
  <si>
    <t>Decision Signed By</t>
  </si>
  <si>
    <t>Unprotected Fragile Areas (auto)</t>
  </si>
  <si>
    <t>Status Gate (auto)</t>
  </si>
  <si>
    <t>R-01</t>
  </si>
  <si>
    <t>Factory main roof, open field</t>
  </si>
  <si>
    <t>J. Smith</t>
  </si>
  <si>
    <t>MAP-01</t>
  </si>
  <si>
    <t>Safety mesh</t>
  </si>
  <si>
    <t>Yes</t>
  </si>
  <si>
    <t>N/A</t>
  </si>
  <si>
    <t>A. Jones</t>
  </si>
  <si>
    <t>R-02</t>
  </si>
  <si>
    <t>Factory eaves and gutter line</t>
  </si>
  <si>
    <t>Edge protection</t>
  </si>
  <si>
    <t>No</t>
  </si>
  <si>
    <t>R-03</t>
  </si>
  <si>
    <t>Office roof with skylights</t>
  </si>
  <si>
    <t>S. Wilson</t>
  </si>
  <si>
    <t>MAP-02</t>
  </si>
  <si>
    <t>Work positioning</t>
  </si>
  <si>
    <t>Copyright © MiSAFE Solutions Pty Ltd.</t>
  </si>
  <si>
    <t>Fragile Surface Log</t>
  </si>
  <si>
    <t>Log every skylight, translucent or brittle sheet, opening and weak surface found by the roof survey. Do not test a surface by walking on it. A fragile area stays Unprotected, and the roof stays DO NOT ACCESS on the register, until a cover, mesh, guard or exclusion zone is recorded.</t>
  </si>
  <si>
    <t>Date Found</t>
  </si>
  <si>
    <t>Fragile Surface Type</t>
  </si>
  <si>
    <t>Location on Roof</t>
  </si>
  <si>
    <t>Found By</t>
  </si>
  <si>
    <t>Protection Installed</t>
  </si>
  <si>
    <t>Status (auto)</t>
  </si>
  <si>
    <t>Checked By</t>
  </si>
  <si>
    <t>Notes</t>
  </si>
  <si>
    <t>Translucent sheet</t>
  </si>
  <si>
    <t>Six sheets along gridline C, bays 4 to 6</t>
  </si>
  <si>
    <t>Mesh fixed under sheets before access</t>
  </si>
  <si>
    <t>Fibre cement</t>
  </si>
  <si>
    <t>Whole field, 600 sq m</t>
  </si>
  <si>
    <t>Treat every sheet as fragile</t>
  </si>
  <si>
    <t>Skylight</t>
  </si>
  <si>
    <t>Two domed skylights, north slope</t>
  </si>
  <si>
    <t>Rated cover</t>
  </si>
  <si>
    <t>Covers fixed down, not loose</t>
  </si>
  <si>
    <t>Opening</t>
  </si>
  <si>
    <t>Plant penetration near ridge</t>
  </si>
  <si>
    <t>None yet</t>
  </si>
  <si>
    <t/>
  </si>
  <si>
    <t>Guard to be fitted before access</t>
  </si>
  <si>
    <t>Roofing Fall Protection Rules Reference</t>
  </si>
  <si>
    <t>The rules the checklist enforces, drawn from the model WHS Regulations and Safe Work Australia guidance. Check your own jurisdiction's regulations and the manufacturer's instructions for every system, which take precedence.</t>
  </si>
  <si>
    <t>#</t>
  </si>
  <si>
    <t>Rule or Control</t>
  </si>
  <si>
    <t>What the SWMS Must State</t>
  </si>
  <si>
    <t>Reference</t>
  </si>
  <si>
    <t>SWMS for roof work</t>
  </si>
  <si>
    <t>Roof work is high risk construction work where a person could fall more than 2 m. The SWMS identifies the work, the hazards and the controls, and the crew works in accordance with it.</t>
  </si>
  <si>
    <t>WHS Regs 291(a), 299 and 300</t>
  </si>
  <si>
    <t>Manage the risk of a fall</t>
  </si>
  <si>
    <t>The person conducting the business or undertaking manages the risk of a fall that could injure anyone, including a fall through a fragile surface.</t>
  </si>
  <si>
    <t>WHS Reg 78; Managing the Risk of Falls at Workplaces Code of Practice</t>
  </si>
  <si>
    <t>Order of controls</t>
  </si>
  <si>
    <t>A fall prevention device (edge protection, mesh, cover or guard) comes first, work positioning second and fall arrest last. Record the decision for each roof zone and why a higher control was not practicable.</t>
  </si>
  <si>
    <t>WHS Reg 79</t>
  </si>
  <si>
    <t>Emergency and rescue</t>
  </si>
  <si>
    <t>The SWMS names the rescue method, the equipment, the trained rescuers and who calls it. Test the plan before work starts. A person in a harness needs rescue within minutes.</t>
  </si>
  <si>
    <t>WHS Reg 80</t>
  </si>
  <si>
    <t>Roof survey and fragile map</t>
  </si>
  <si>
    <t>A competent person surveys the roof from a safe position before access, records every fragile area and opening, and posts the map at the access point. Nobody tests a surface by walking on it.</t>
  </si>
  <si>
    <t>Code of Practice; SWA fragile roof guidance</t>
  </si>
  <si>
    <t>Temporary edge protection</t>
  </si>
  <si>
    <t>Name the system, the installer and the inspector. Install to the manufacturer's instructions. A missing section is a stop-work item.</t>
  </si>
  <si>
    <t>AS/NZS 4994 (temporary edge protection)</t>
  </si>
  <si>
    <t>Safety mesh and covers</t>
  </si>
  <si>
    <t>Mesh is fixed to the structure before the sheets go on and covers the whole area. Skylights get fixed covers or guards that carry a person, never loose covers.</t>
  </si>
  <si>
    <t>AS 4389 (safety mesh); manufacturer's instructions</t>
  </si>
  <si>
    <t>Harness and anchors</t>
  </si>
  <si>
    <t>Fall arrest is the last choice. Inspect the harness, lanyard and anchor before use, and match the lanyard length to the fall distance.</t>
  </si>
  <si>
    <t>AS/NZS 1891 series (harnesses and fall arrest)</t>
  </si>
  <si>
    <t>Access to the roof</t>
  </si>
  <si>
    <t>State the access (extended ladder, scaffold stair or lift), who checks it and who stops people using another route. Keep an exclusion zone below the work.</t>
  </si>
  <si>
    <t>Code of Practice; AS/NZS 1657 (ladders and platforms)</t>
  </si>
  <si>
    <t>Plant and overhead lines</t>
  </si>
  <si>
    <t>Control loads over people when a crane or hoist delivers sheets. Record the clearance where the roof sits near an overhead electric line.</t>
  </si>
  <si>
    <t>WHS Regs 166 and 214</t>
  </si>
  <si>
    <t>Disclaimer</t>
  </si>
  <si>
    <t>This template is a general guide only. It does not constitute legal advice and does not replace the requirement for advice tailored to your specific workplace, roof design, personnel, jurisdiction or activity. The user is responsible for ensuring compliance with all applicable Work Health and Safety legislation, regulations, codes of practice and Australian standards. MiSAFE Solutions Pty Ltd accepts no liability for any loss, damage, injury or legal action arising from use of, or reliance on, this template. For tailored advice, contact MiSAFE Solutions at misafesolutions.com.au.</t>
  </si>
  <si>
    <t>Copyright</t>
  </si>
  <si>
    <t>© 2026 MiSAFE Solutions Pty Ltd. All rights reserved. This template is provided as a free resource by MiSAFE Solutions and may be downloaded, copied and adapted by end users for internal compliance use within their own organisation. Redistribution, resale, or commercial reproduction in any form is prohibited without prior written consent from MiSAFE Solutions.</t>
  </si>
  <si>
    <t>About This Template</t>
  </si>
  <si>
    <t>Roofing Fall Protection and Fragile Surface Control Checklist. Use it alongside a roofing SWMS prepared under Regulation 299 of the model WHS Regulations. The roof designer's and system manufacturer's instructions, and a competent person's advice, always take precedence over anything recorded here. Produced by MiSAFE Solutions Pty Ltd as part of the SWMS Mastery Series. Visit misafesolutions.com.au for the full series and for tailored WHS system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</si>
</sst>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d/mm/yyyy"/>
  </numFmts>
  <fonts count="10" x14ac:knownFonts="1">
    <font>
      <color theme="1"/>
      <family val="2"/>
      <scheme val="minor"/>
      <sz val="11"/>
      <name val="Calibri"/>
    </font>
    <font>
      <b/>
      <color rgb="FFFFFFFF"/>
      <sz val="16"/>
      <name val="Arial"/>
    </font>
    <font>
      <i/>
      <color rgb="FF000000"/>
      <sz val="10"/>
      <name val="Arial"/>
    </font>
    <font>
      <color rgb="FF000000"/>
      <sz val="9"/>
      <name val="Arial"/>
    </font>
    <font>
      <b/>
      <color rgb="FF42515A"/>
      <sz val="12"/>
      <name val="Arial"/>
    </font>
    <font>
      <b/>
      <color rgb="FF42515A"/>
      <sz val="10"/>
      <name val="Arial"/>
    </font>
    <font>
      <b/>
      <color rgb="FFFFFFFF"/>
      <sz val="9"/>
      <name val="Arial"/>
    </font>
    <font>
      <b/>
      <color rgb="FF000000"/>
      <sz val="9"/>
      <name val="Arial"/>
    </font>
    <font>
      <b/>
      <color rgb="FF555555"/>
      <sz val="9"/>
      <name val="Arial"/>
    </font>
    <font>
      <b/>
      <color rgb="FFFFFFFF"/>
      <sz val="11"/>
      <name val="Arial"/>
    </font>
  </fonts>
  <fills count="6">
    <fill>
      <patternFill patternType="none"/>
    </fill>
    <fill>
      <patternFill patternType="gray125"/>
    </fill>
    <fill>
      <patternFill patternType="solid">
        <fgColor rgb="FF42515A"/>
      </patternFill>
    </fill>
    <fill>
      <patternFill patternType="solid">
        <fgColor rgb="FFF2F2F2"/>
      </patternFill>
    </fill>
    <fill>
      <patternFill patternType="solid">
        <fgColor rgb="FFFFFFFF"/>
      </patternFill>
    </fill>
    <fill>
      <patternFill patternType="solid">
        <fgColor rgb="FF5E7079"/>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4">
    <xf numFmtId="0" fontId="0" fillId="0" borderId="0" xfId="0"/>
    <xf numFmtId="0" fontId="1" fillId="2" borderId="0" xfId="0" applyFont="1" applyFill="1" applyAlignment="1">
      <alignment horizontal="left" vertical="center" wrapText="1" indent="1"/>
    </xf>
    <xf numFmtId="0" fontId="2" fillId="3" borderId="0" xfId="0" applyFont="1" applyFill="1" applyAlignment="1">
      <alignment horizontal="left" vertical="center" wrapText="1" indent="1"/>
    </xf>
    <xf numFmtId="0" fontId="3" fillId="3" borderId="1" xfId="0" applyFont="1" applyFill="1" applyBorder="1" applyAlignment="1">
      <alignment horizontal="left" vertical="center" wrapText="1" indent="1"/>
    </xf>
    <xf numFmtId="1" fontId="4" fillId="4" borderId="1" xfId="0" applyNumberFormat="1" applyFont="1" applyFill="1" applyBorder="1" applyAlignment="1">
      <alignment horizontal="center" vertical="center" wrapText="1"/>
    </xf>
    <xf numFmtId="0" fontId="5" fillId="4" borderId="0" xfId="0" applyFont="1" applyFill="1" applyAlignment="1">
      <alignment horizontal="left" vertical="center" wrapText="1" indent="1"/>
    </xf>
    <xf numFmtId="0" fontId="6" fillId="2"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indent="1"/>
    </xf>
    <xf numFmtId="1" fontId="3" fillId="4" borderId="1" xfId="0" applyNumberFormat="1"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indent="1"/>
    </xf>
    <xf numFmtId="0" fontId="3" fillId="3" borderId="1" xfId="0" applyFont="1" applyFill="1" applyBorder="1" applyAlignment="1">
      <alignment horizontal="center" vertical="center" wrapText="1"/>
    </xf>
    <xf numFmtId="1" fontId="3" fillId="3"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0" fontId="7" fillId="3" borderId="1" xfId="0" applyFont="1" applyFill="1" applyBorder="1" applyAlignment="1">
      <alignment horizontal="left" vertical="center" wrapText="1" indent="1"/>
    </xf>
    <xf numFmtId="0" fontId="8" fillId="3" borderId="1" xfId="0" applyFont="1" applyFill="1" applyBorder="1" applyAlignment="1">
      <alignment horizontal="right" vertical="center" wrapText="1" indent="1"/>
    </xf>
    <xf numFmtId="0" fontId="7"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9" fillId="2" borderId="0" xfId="0" applyFont="1" applyFill="1" applyAlignment="1">
      <alignment horizontal="left" vertical="center" wrapText="1" indent="1"/>
    </xf>
    <xf numFmtId="0" fontId="3" fillId="3" borderId="1" xfId="0" applyFont="1" applyFill="1" applyBorder="1" applyAlignment="1">
      <alignment horizontal="left" vertical="top" wrapText="1" indent="1"/>
    </xf>
  </cellXfs>
  <cellStyles count="1">
    <cellStyle name="Normal" xfId="0" builtinId="0"/>
  </cellStyles>
  <dxfs count="6">
    <dxf>
      <font>
        <b/>
        <color rgb="FF842029"/>
      </font>
      <fill>
        <patternFill patternType="solid">
          <bgColor rgb="FFF8D7DA"/>
        </patternFill>
      </fill>
    </dxf>
    <dxf>
      <font>
        <b/>
        <color rgb="FF1E5631"/>
      </font>
      <fill>
        <patternFill patternType="solid">
          <bgColor rgb="FFE2EFDA"/>
        </patternFill>
      </fill>
    </dxf>
    <dxf>
      <font>
        <b/>
        <color rgb="FF842029"/>
      </font>
      <fill>
        <patternFill patternType="solid">
          <bgColor rgb="FFF8D7DA"/>
        </patternFill>
      </fill>
    </dxf>
    <dxf>
      <font>
        <b/>
        <color rgb="FF842029"/>
      </font>
      <fill>
        <patternFill patternType="solid">
          <bgColor rgb="FFF8D7DA"/>
        </patternFill>
      </fill>
    </dxf>
    <dxf>
      <font>
        <b/>
        <color rgb="FF842029"/>
      </font>
      <fill>
        <patternFill patternType="solid">
          <bgColor rgb="FFF8D7DA"/>
        </patternFill>
      </fill>
    </dxf>
    <dxf>
      <font>
        <b/>
        <color rgb="FF1E5631"/>
      </font>
      <fill>
        <patternFill patternType="solid">
          <bgColor rgb="FFE2EF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workbookViewId="0">
      <pane ySplit="6" topLeftCell="A7" activePane="bottomLeft" state="frozen"/>
      <selection pane="bottomLeft"/>
    </sheetView>
  </sheetViews>
  <sheetFormatPr defaultRowHeight="15" outlineLevelRow="0" outlineLevelCol="0" x14ac:dyDescent="55"/>
  <cols>
    <col min="2" max="2" width="28" customWidth="1"/>
    <col min="3" max="3" width="10" customWidth="1"/>
    <col min="4" max="5" width="13" customWidth="1"/>
    <col min="6" max="6" width="18" customWidth="1"/>
    <col min="7" max="7" width="14" customWidth="1"/>
    <col min="8" max="8" width="20" customWidth="1"/>
    <col min="9" max="9" width="14" customWidth="1"/>
    <col min="10" max="10" width="15" customWidth="1"/>
    <col min="11" max="11" width="13" customWidth="1"/>
    <col min="12" max="12" width="18" customWidth="1"/>
    <col min="13" max="13" width="14" customWidth="1"/>
    <col min="14" max="14" width="46" customWidth="1"/>
  </cols>
  <sheetData>
    <row r="1" ht="50" customHeight="1" x14ac:dyDescent="0.25"/>
    <row r="2" ht="28" customHeight="1" spans="1:14" x14ac:dyDescent="0.25">
      <c r="A2" s="1" t="s">
        <v>0</v>
      </c>
      <c r="B2" s="1"/>
      <c r="C2" s="1"/>
      <c r="D2" s="1"/>
      <c r="E2" s="1"/>
      <c r="F2" s="1"/>
      <c r="G2" s="1"/>
      <c r="H2" s="1"/>
      <c r="I2" s="1"/>
      <c r="J2" s="1"/>
      <c r="K2" s="1"/>
      <c r="L2" s="1"/>
      <c r="M2" s="1"/>
      <c r="N2" s="1"/>
    </row>
    <row r="3" ht="46" customHeight="1" spans="1:14" x14ac:dyDescent="0.25">
      <c r="A3" s="2" t="s">
        <v>1</v>
      </c>
      <c r="B3" s="2"/>
      <c r="C3" s="2"/>
      <c r="D3" s="2"/>
      <c r="E3" s="2"/>
      <c r="F3" s="2"/>
      <c r="G3" s="2"/>
      <c r="H3" s="2"/>
      <c r="I3" s="2"/>
      <c r="J3" s="2"/>
      <c r="K3" s="2"/>
      <c r="L3" s="2"/>
      <c r="M3" s="2"/>
      <c r="N3" s="2"/>
    </row>
    <row r="4" ht="26" customHeight="1" spans="1:12" x14ac:dyDescent="0.25">
      <c r="A4" s="3" t="s">
        <v>2</v>
      </c>
      <c r="B4" s="3"/>
      <c r="C4" s="4">
        <f>COUNTA(A7:A16)</f>
        <v>3</v>
      </c>
      <c r="D4" s="3" t="s">
        <v>3</v>
      </c>
      <c r="E4" s="3"/>
      <c r="F4" s="4">
        <f>COUNTIF(N7:N16,"ACCESS PERMITTED*")</f>
        <v>1</v>
      </c>
      <c r="G4" s="3" t="s">
        <v>4</v>
      </c>
      <c r="H4" s="3"/>
      <c r="I4" s="4">
        <f>COUNTIF(N7:N16,"DO NOT ACCESS*")</f>
        <v>2</v>
      </c>
      <c r="J4" s="3" t="s">
        <v>5</v>
      </c>
      <c r="K4" s="3"/>
      <c r="L4" s="4">
        <f>SUM(M7:M16)</f>
        <v>1</v>
      </c>
    </row>
    <row r="5" ht="20" customHeight="1" spans="1:14" x14ac:dyDescent="0.25">
      <c r="A5" s="5" t="s">
        <v>6</v>
      </c>
      <c r="B5" s="5"/>
      <c r="C5" s="5"/>
      <c r="D5" s="5"/>
      <c r="E5" s="5"/>
      <c r="F5" s="5"/>
      <c r="G5" s="5"/>
      <c r="H5" s="5"/>
      <c r="I5" s="5"/>
      <c r="J5" s="5"/>
      <c r="K5" s="5"/>
      <c r="L5" s="5"/>
      <c r="M5" s="5"/>
      <c r="N5" s="5"/>
    </row>
    <row r="6" ht="36" customHeight="1" spans="1:14" x14ac:dyDescent="0.25">
      <c r="A6" s="6" t="s">
        <v>7</v>
      </c>
      <c r="B6" s="6" t="s">
        <v>8</v>
      </c>
      <c r="C6" s="6" t="s">
        <v>9</v>
      </c>
      <c r="D6" s="6" t="s">
        <v>10</v>
      </c>
      <c r="E6" s="6" t="s">
        <v>11</v>
      </c>
      <c r="F6" s="6" t="s">
        <v>12</v>
      </c>
      <c r="G6" s="6" t="s">
        <v>13</v>
      </c>
      <c r="H6" s="6" t="s">
        <v>14</v>
      </c>
      <c r="I6" s="6" t="s">
        <v>15</v>
      </c>
      <c r="J6" s="6" t="s">
        <v>16</v>
      </c>
      <c r="K6" s="6" t="s">
        <v>17</v>
      </c>
      <c r="L6" s="6" t="s">
        <v>18</v>
      </c>
      <c r="M6" s="7" t="s">
        <v>19</v>
      </c>
      <c r="N6" s="7" t="s">
        <v>20</v>
      </c>
    </row>
    <row r="7" ht="34" customHeight="1" spans="1:14" x14ac:dyDescent="0.25">
      <c r="A7" s="8" t="s">
        <v>21</v>
      </c>
      <c r="B7" s="9" t="s">
        <v>22</v>
      </c>
      <c r="C7" s="10">
        <v>4</v>
      </c>
      <c r="D7" s="11">
        <v>7.5</v>
      </c>
      <c r="E7" s="12">
        <v>46321</v>
      </c>
      <c r="F7" s="9" t="s">
        <v>23</v>
      </c>
      <c r="G7" s="8" t="s">
        <v>24</v>
      </c>
      <c r="H7" s="9" t="s">
        <v>25</v>
      </c>
      <c r="I7" s="8" t="s">
        <v>26</v>
      </c>
      <c r="J7" s="8" t="s">
        <v>27</v>
      </c>
      <c r="K7" s="8" t="s">
        <v>26</v>
      </c>
      <c r="L7" s="9" t="s">
        <v>28</v>
      </c>
      <c r="M7" s="10">
        <f>IF($A7="","",COUNTIFS('Fragile Surface Log'!$B$5:$B$44,$A7,'Fragile Surface Log'!$G$5:$G$44,"Unprotected"))</f>
        <v>0</v>
      </c>
      <c r="N7" s="13" t="str">
        <f>IF($A7="","",IF(OR($E7="",$F7="",$G7=""),"DO NOT ACCESS ROOF - survey and fragile map not signed",IF(OR($H7="",$L7=""),"DO NOT ACCESS ROOF - control decision not signed",IF($K7&lt;&gt;"Yes","DO NOT ACCESS ROOF - rescue plan not tested",IF($I7&lt;&gt;"Yes","DO NOT ACCESS ROOF - edge or mesh inspection not signed",IF(AND($H7="Fall arrest",$J7&lt;&gt;"Yes"),"DO NOT ACCESS ROOF - anchor and harness not inspected",IF($M7&gt;0,"DO NOT ACCESS ROOF - unprotected fragile area","ACCESS PERMITTED - survey, decision and rescue signed")))))))</f>
        <v>ACCESS PERMITTED - survey, decision and rescue signed</v>
      </c>
    </row>
    <row r="8" ht="34" customHeight="1" spans="1:14" x14ac:dyDescent="0.25">
      <c r="A8" s="14" t="s">
        <v>29</v>
      </c>
      <c r="B8" s="3" t="s">
        <v>30</v>
      </c>
      <c r="C8" s="15">
        <v>4</v>
      </c>
      <c r="D8" s="16">
        <v>7.5</v>
      </c>
      <c r="E8" s="17">
        <v>46321</v>
      </c>
      <c r="F8" s="3" t="s">
        <v>23</v>
      </c>
      <c r="G8" s="14" t="s">
        <v>24</v>
      </c>
      <c r="H8" s="3" t="s">
        <v>31</v>
      </c>
      <c r="I8" s="14" t="s">
        <v>26</v>
      </c>
      <c r="J8" s="14" t="s">
        <v>27</v>
      </c>
      <c r="K8" s="14" t="s">
        <v>32</v>
      </c>
      <c r="L8" s="3" t="s">
        <v>28</v>
      </c>
      <c r="M8" s="15">
        <f>IF($A8="","",COUNTIFS('Fragile Surface Log'!$B$5:$B$44,$A8,'Fragile Surface Log'!$G$5:$G$44,"Unprotected"))</f>
        <v>0</v>
      </c>
      <c r="N8" s="18" t="str">
        <f>IF($A8="","",IF(OR($E8="",$F8="",$G8=""),"DO NOT ACCESS ROOF - survey and fragile map not signed",IF(OR($H8="",$L8=""),"DO NOT ACCESS ROOF - control decision not signed",IF($K8&lt;&gt;"Yes","DO NOT ACCESS ROOF - rescue plan not tested",IF($I8&lt;&gt;"Yes","DO NOT ACCESS ROOF - edge or mesh inspection not signed",IF(AND($H8="Fall arrest",$J8&lt;&gt;"Yes"),"DO NOT ACCESS ROOF - anchor and harness not inspected",IF($M8&gt;0,"DO NOT ACCESS ROOF - unprotected fragile area","ACCESS PERMITTED - survey, decision and rescue signed")))))))</f>
        <v>DO NOT ACCESS ROOF - rescue plan not tested</v>
      </c>
    </row>
    <row r="9" ht="34" customHeight="1" spans="1:14" x14ac:dyDescent="0.25">
      <c r="A9" s="8" t="s">
        <v>33</v>
      </c>
      <c r="B9" s="9" t="s">
        <v>34</v>
      </c>
      <c r="C9" s="10">
        <v>15</v>
      </c>
      <c r="D9" s="11">
        <v>4.2</v>
      </c>
      <c r="E9" s="12">
        <v>46322</v>
      </c>
      <c r="F9" s="9" t="s">
        <v>35</v>
      </c>
      <c r="G9" s="8" t="s">
        <v>36</v>
      </c>
      <c r="H9" s="9" t="s">
        <v>37</v>
      </c>
      <c r="I9" s="8" t="s">
        <v>26</v>
      </c>
      <c r="J9" s="8" t="s">
        <v>26</v>
      </c>
      <c r="K9" s="8" t="s">
        <v>26</v>
      </c>
      <c r="L9" s="9" t="s">
        <v>28</v>
      </c>
      <c r="M9" s="10">
        <f>IF($A9="","",COUNTIFS('Fragile Surface Log'!$B$5:$B$44,$A9,'Fragile Surface Log'!$G$5:$G$44,"Unprotected"))</f>
        <v>1</v>
      </c>
      <c r="N9" s="13" t="str">
        <f>IF($A9="","",IF(OR($E9="",$F9="",$G9=""),"DO NOT ACCESS ROOF - survey and fragile map not signed",IF(OR($H9="",$L9=""),"DO NOT ACCESS ROOF - control decision not signed",IF($K9&lt;&gt;"Yes","DO NOT ACCESS ROOF - rescue plan not tested",IF($I9&lt;&gt;"Yes","DO NOT ACCESS ROOF - edge or mesh inspection not signed",IF(AND($H9="Fall arrest",$J9&lt;&gt;"Yes"),"DO NOT ACCESS ROOF - anchor and harness not inspected",IF($M9&gt;0,"DO NOT ACCESS ROOF - unprotected fragile area","ACCESS PERMITTED - survey, decision and rescue signed")))))))</f>
        <v>DO NOT ACCESS ROOF - unprotected fragile area</v>
      </c>
    </row>
    <row r="10" ht="34" customHeight="1" spans="1:14" x14ac:dyDescent="0.25">
      <c r="A10" s="14"/>
      <c r="B10" s="3"/>
      <c r="C10" s="15"/>
      <c r="D10" s="16"/>
      <c r="E10" s="17"/>
      <c r="F10" s="3"/>
      <c r="G10" s="14"/>
      <c r="H10" s="3"/>
      <c r="I10" s="14"/>
      <c r="J10" s="14"/>
      <c r="K10" s="14"/>
      <c r="L10" s="3"/>
      <c r="M10" s="15" t="str">
        <f>IF($A10="","",COUNTIFS('Fragile Surface Log'!$B$5:$B$44,$A10,'Fragile Surface Log'!$G$5:$G$44,"Unprotected"))</f>
        <v/>
      </c>
      <c r="N10" s="18" t="str">
        <f>IF($A10="","",IF(OR($E10="",$F10="",$G10=""),"DO NOT ACCESS ROOF - survey and fragile map not signed",IF(OR($H10="",$L10=""),"DO NOT ACCESS ROOF - control decision not signed",IF($K10&lt;&gt;"Yes","DO NOT ACCESS ROOF - rescue plan not tested",IF($I10&lt;&gt;"Yes","DO NOT ACCESS ROOF - edge or mesh inspection not signed",IF(AND($H10="Fall arrest",$J10&lt;&gt;"Yes"),"DO NOT ACCESS ROOF - anchor and harness not inspected",IF($M10&gt;0,"DO NOT ACCESS ROOF - unprotected fragile area","ACCESS PERMITTED - survey, decision and rescue signed")))))))</f>
        <v/>
      </c>
    </row>
    <row r="11" ht="34" customHeight="1" spans="1:14" x14ac:dyDescent="0.25">
      <c r="A11" s="8"/>
      <c r="B11" s="9"/>
      <c r="C11" s="10"/>
      <c r="D11" s="11"/>
      <c r="E11" s="12"/>
      <c r="F11" s="9"/>
      <c r="G11" s="8"/>
      <c r="H11" s="9"/>
      <c r="I11" s="8"/>
      <c r="J11" s="8"/>
      <c r="K11" s="8"/>
      <c r="L11" s="9"/>
      <c r="M11" s="10" t="str">
        <f>IF($A11="","",COUNTIFS('Fragile Surface Log'!$B$5:$B$44,$A11,'Fragile Surface Log'!$G$5:$G$44,"Unprotected"))</f>
        <v/>
      </c>
      <c r="N11" s="13" t="str">
        <f>IF($A11="","",IF(OR($E11="",$F11="",$G11=""),"DO NOT ACCESS ROOF - survey and fragile map not signed",IF(OR($H11="",$L11=""),"DO NOT ACCESS ROOF - control decision not signed",IF($K11&lt;&gt;"Yes","DO NOT ACCESS ROOF - rescue plan not tested",IF($I11&lt;&gt;"Yes","DO NOT ACCESS ROOF - edge or mesh inspection not signed",IF(AND($H11="Fall arrest",$J11&lt;&gt;"Yes"),"DO NOT ACCESS ROOF - anchor and harness not inspected",IF($M11&gt;0,"DO NOT ACCESS ROOF - unprotected fragile area","ACCESS PERMITTED - survey, decision and rescue signed")))))))</f>
        <v/>
      </c>
    </row>
    <row r="12" ht="34" customHeight="1" spans="1:14" x14ac:dyDescent="0.25">
      <c r="A12" s="14"/>
      <c r="B12" s="3"/>
      <c r="C12" s="15"/>
      <c r="D12" s="16"/>
      <c r="E12" s="17"/>
      <c r="F12" s="3"/>
      <c r="G12" s="14"/>
      <c r="H12" s="3"/>
      <c r="I12" s="14"/>
      <c r="J12" s="14"/>
      <c r="K12" s="14"/>
      <c r="L12" s="3"/>
      <c r="M12" s="15" t="str">
        <f>IF($A12="","",COUNTIFS('Fragile Surface Log'!$B$5:$B$44,$A12,'Fragile Surface Log'!$G$5:$G$44,"Unprotected"))</f>
        <v/>
      </c>
      <c r="N12" s="18" t="str">
        <f>IF($A12="","",IF(OR($E12="",$F12="",$G12=""),"DO NOT ACCESS ROOF - survey and fragile map not signed",IF(OR($H12="",$L12=""),"DO NOT ACCESS ROOF - control decision not signed",IF($K12&lt;&gt;"Yes","DO NOT ACCESS ROOF - rescue plan not tested",IF($I12&lt;&gt;"Yes","DO NOT ACCESS ROOF - edge or mesh inspection not signed",IF(AND($H12="Fall arrest",$J12&lt;&gt;"Yes"),"DO NOT ACCESS ROOF - anchor and harness not inspected",IF($M12&gt;0,"DO NOT ACCESS ROOF - unprotected fragile area","ACCESS PERMITTED - survey, decision and rescue signed")))))))</f>
        <v/>
      </c>
    </row>
    <row r="13" ht="34" customHeight="1" spans="1:14" x14ac:dyDescent="0.25">
      <c r="A13" s="8"/>
      <c r="B13" s="9"/>
      <c r="C13" s="10"/>
      <c r="D13" s="11"/>
      <c r="E13" s="12"/>
      <c r="F13" s="9"/>
      <c r="G13" s="8"/>
      <c r="H13" s="9"/>
      <c r="I13" s="8"/>
      <c r="J13" s="8"/>
      <c r="K13" s="8"/>
      <c r="L13" s="9"/>
      <c r="M13" s="10" t="str">
        <f>IF($A13="","",COUNTIFS('Fragile Surface Log'!$B$5:$B$44,$A13,'Fragile Surface Log'!$G$5:$G$44,"Unprotected"))</f>
        <v/>
      </c>
      <c r="N13" s="13" t="str">
        <f>IF($A13="","",IF(OR($E13="",$F13="",$G13=""),"DO NOT ACCESS ROOF - survey and fragile map not signed",IF(OR($H13="",$L13=""),"DO NOT ACCESS ROOF - control decision not signed",IF($K13&lt;&gt;"Yes","DO NOT ACCESS ROOF - rescue plan not tested",IF($I13&lt;&gt;"Yes","DO NOT ACCESS ROOF - edge or mesh inspection not signed",IF(AND($H13="Fall arrest",$J13&lt;&gt;"Yes"),"DO NOT ACCESS ROOF - anchor and harness not inspected",IF($M13&gt;0,"DO NOT ACCESS ROOF - unprotected fragile area","ACCESS PERMITTED - survey, decision and rescue signed")))))))</f>
        <v/>
      </c>
    </row>
    <row r="14" ht="34" customHeight="1" spans="1:14" x14ac:dyDescent="0.25">
      <c r="A14" s="14"/>
      <c r="B14" s="3"/>
      <c r="C14" s="15"/>
      <c r="D14" s="16"/>
      <c r="E14" s="17"/>
      <c r="F14" s="3"/>
      <c r="G14" s="14"/>
      <c r="H14" s="3"/>
      <c r="I14" s="14"/>
      <c r="J14" s="14"/>
      <c r="K14" s="14"/>
      <c r="L14" s="3"/>
      <c r="M14" s="15" t="str">
        <f>IF($A14="","",COUNTIFS('Fragile Surface Log'!$B$5:$B$44,$A14,'Fragile Surface Log'!$G$5:$G$44,"Unprotected"))</f>
        <v/>
      </c>
      <c r="N14" s="18" t="str">
        <f>IF($A14="","",IF(OR($E14="",$F14="",$G14=""),"DO NOT ACCESS ROOF - survey and fragile map not signed",IF(OR($H14="",$L14=""),"DO NOT ACCESS ROOF - control decision not signed",IF($K14&lt;&gt;"Yes","DO NOT ACCESS ROOF - rescue plan not tested",IF($I14&lt;&gt;"Yes","DO NOT ACCESS ROOF - edge or mesh inspection not signed",IF(AND($H14="Fall arrest",$J14&lt;&gt;"Yes"),"DO NOT ACCESS ROOF - anchor and harness not inspected",IF($M14&gt;0,"DO NOT ACCESS ROOF - unprotected fragile area","ACCESS PERMITTED - survey, decision and rescue signed")))))))</f>
        <v/>
      </c>
    </row>
    <row r="15" ht="34" customHeight="1" spans="1:14" x14ac:dyDescent="0.25">
      <c r="A15" s="8"/>
      <c r="B15" s="9"/>
      <c r="C15" s="10"/>
      <c r="D15" s="11"/>
      <c r="E15" s="12"/>
      <c r="F15" s="9"/>
      <c r="G15" s="8"/>
      <c r="H15" s="9"/>
      <c r="I15" s="8"/>
      <c r="J15" s="8"/>
      <c r="K15" s="8"/>
      <c r="L15" s="9"/>
      <c r="M15" s="10" t="str">
        <f>IF($A15="","",COUNTIFS('Fragile Surface Log'!$B$5:$B$44,$A15,'Fragile Surface Log'!$G$5:$G$44,"Unprotected"))</f>
        <v/>
      </c>
      <c r="N15" s="13" t="str">
        <f>IF($A15="","",IF(OR($E15="",$F15="",$G15=""),"DO NOT ACCESS ROOF - survey and fragile map not signed",IF(OR($H15="",$L15=""),"DO NOT ACCESS ROOF - control decision not signed",IF($K15&lt;&gt;"Yes","DO NOT ACCESS ROOF - rescue plan not tested",IF($I15&lt;&gt;"Yes","DO NOT ACCESS ROOF - edge or mesh inspection not signed",IF(AND($H15="Fall arrest",$J15&lt;&gt;"Yes"),"DO NOT ACCESS ROOF - anchor and harness not inspected",IF($M15&gt;0,"DO NOT ACCESS ROOF - unprotected fragile area","ACCESS PERMITTED - survey, decision and rescue signed")))))))</f>
        <v/>
      </c>
    </row>
    <row r="16" ht="34" customHeight="1" spans="1:14" x14ac:dyDescent="0.25">
      <c r="A16" s="14"/>
      <c r="B16" s="3"/>
      <c r="C16" s="15"/>
      <c r="D16" s="16"/>
      <c r="E16" s="17"/>
      <c r="F16" s="3"/>
      <c r="G16" s="14"/>
      <c r="H16" s="3"/>
      <c r="I16" s="14"/>
      <c r="J16" s="14"/>
      <c r="K16" s="14"/>
      <c r="L16" s="3"/>
      <c r="M16" s="15" t="str">
        <f>IF($A16="","",COUNTIFS('Fragile Surface Log'!$B$5:$B$44,$A16,'Fragile Surface Log'!$G$5:$G$44,"Unprotected"))</f>
        <v/>
      </c>
      <c r="N16" s="18" t="str">
        <f>IF($A16="","",IF(OR($E16="",$F16="",$G16=""),"DO NOT ACCESS ROOF - survey and fragile map not signed",IF(OR($H16="",$L16=""),"DO NOT ACCESS ROOF - control decision not signed",IF($K16&lt;&gt;"Yes","DO NOT ACCESS ROOF - rescue plan not tested",IF($I16&lt;&gt;"Yes","DO NOT ACCESS ROOF - edge or mesh inspection not signed",IF(AND($H16="Fall arrest",$J16&lt;&gt;"Yes"),"DO NOT ACCESS ROOF - anchor and harness not inspected",IF($M16&gt;0,"DO NOT ACCESS ROOF - unprotected fragile area","ACCESS PERMITTED - survey, decision and rescue signed")))))))</f>
        <v/>
      </c>
    </row>
    <row r="18" ht="20" customHeight="1" spans="1:14" x14ac:dyDescent="0.25">
      <c r="A18" s="19" t="s">
        <v>38</v>
      </c>
      <c r="B18" s="19"/>
      <c r="C18" s="19"/>
      <c r="D18" s="19"/>
      <c r="E18" s="19"/>
      <c r="F18" s="19"/>
      <c r="G18" s="19"/>
      <c r="H18" s="19"/>
      <c r="I18" s="19"/>
      <c r="J18" s="19"/>
      <c r="K18" s="19"/>
      <c r="L18" s="19"/>
      <c r="M18" s="19"/>
      <c r="N18" s="19"/>
    </row>
  </sheetData>
  <mergeCells count="8">
    <mergeCell ref="A2:N2"/>
    <mergeCell ref="A3:N3"/>
    <mergeCell ref="A4:B4"/>
    <mergeCell ref="D4:E4"/>
    <mergeCell ref="G4:H4"/>
    <mergeCell ref="J4:K4"/>
    <mergeCell ref="A5:N5"/>
    <mergeCell ref="A18:N18"/>
  </mergeCells>
  <conditionalFormatting sqref="N7:N16">
    <cfRule type="expression" dxfId="0" priority="1">
      <formula>LEFT($N7,6)="DO NOT"</formula>
    </cfRule>
    <cfRule type="expression" dxfId="1" priority="2">
      <formula>LEFT($N7,6)="ACCESS"</formula>
    </cfRule>
  </conditionalFormatting>
  <conditionalFormatting sqref="M7:M16">
    <cfRule type="expression" dxfId="2" priority="3">
      <formula>AND($M7&lt;&gt;"",$M7&gt;0)</formula>
    </cfRule>
  </conditionalFormatting>
  <conditionalFormatting sqref="I7:K16">
    <cfRule type="expression" dxfId="3" priority="4">
      <formula>I7="No"</formula>
    </cfRule>
  </conditionalFormatting>
  <dataValidations count="7">
    <dataValidation type="decimal" allowBlank="1" showErrorMessage="1" errorStyle="stop" errorTitle="Invalid pitch" error="Enter the pitch in degrees (0 to 90)." sqref="C7:C16">
      <formula1>0</formula1>
      <formula2>90</formula2>
    </dataValidation>
    <dataValidation type="decimal" operator="greaterThanOrEqual" allowBlank="1" showErrorMessage="1" errorStyle="stop" errorTitle="Invalid height" error="Enter the height to the eave in metres." sqref="D7:D16">
      <formula1>0</formula1>
    </dataValidation>
    <dataValidation type="date" operator="greaterThan" allowBlank="1" showErrorMessage="1" errorStyle="stop" errorTitle="Invalid date" error="Enter a valid date (dd/mm/yyyy)." sqref="E7:E16">
      <formula1>25569.00042275463</formula1>
    </dataValidation>
    <dataValidation type="list" allowBlank="1" showErrorMessage="1" errorStyle="stop" errorTitle="Invalid control" error="Select a control from the list." sqref="H7:H16">
      <formula1>"Edge protection,Safety mesh,Work positioning,Fall arrest,Exclusion zone only"</formula1>
    </dataValidation>
    <dataValidation type="list" allowBlank="1" showErrorMessage="1" errorStyle="stop" errorTitle="Invalid entry" error="Select Yes or No." sqref="I7:I16">
      <formula1>"Yes,No"</formula1>
    </dataValidation>
    <dataValidation type="list" allowBlank="1" showErrorMessage="1" errorStyle="stop" errorTitle="Invalid entry" error="Select Yes, No or N/A." sqref="J7:J16">
      <formula1>"Yes,No,N/A"</formula1>
    </dataValidation>
    <dataValidation type="list" allowBlank="1" showErrorMessage="1" errorStyle="stop" errorTitle="Invalid entry" error="Select Yes or No." sqref="K7:K16">
      <formula1>"Yes,No"</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workbookViewId="0">
      <pane ySplit="4" topLeftCell="A5" activePane="bottomLeft" state="frozen"/>
      <selection pane="bottomLeft"/>
    </sheetView>
  </sheetViews>
  <sheetFormatPr defaultRowHeight="15" outlineLevelRow="0" outlineLevelCol="0" x14ac:dyDescent="55"/>
  <cols>
    <col min="1" max="1" width="13" customWidth="1"/>
    <col min="2" max="2" width="10" customWidth="1"/>
    <col min="3" max="3" width="22" customWidth="1"/>
    <col min="4" max="4" width="34" customWidth="1"/>
    <col min="5" max="5" width="16" customWidth="1"/>
    <col min="6" max="6" width="26" customWidth="1"/>
    <col min="7" max="8" width="16" customWidth="1"/>
    <col min="9" max="9" width="40" customWidth="1"/>
  </cols>
  <sheetData>
    <row r="1" ht="50" customHeight="1" x14ac:dyDescent="0.25"/>
    <row r="2" ht="28" customHeight="1" spans="1:9" x14ac:dyDescent="0.25">
      <c r="A2" s="1" t="s">
        <v>39</v>
      </c>
      <c r="B2" s="1"/>
      <c r="C2" s="1"/>
      <c r="D2" s="1"/>
      <c r="E2" s="1"/>
      <c r="F2" s="1"/>
      <c r="G2" s="1"/>
      <c r="H2" s="1"/>
      <c r="I2" s="1"/>
    </row>
    <row r="3" ht="34" customHeight="1" spans="1:9" x14ac:dyDescent="0.25">
      <c r="A3" s="2" t="s">
        <v>40</v>
      </c>
      <c r="B3" s="2"/>
      <c r="C3" s="2"/>
      <c r="D3" s="2"/>
      <c r="E3" s="2"/>
      <c r="F3" s="2"/>
      <c r="G3" s="2"/>
      <c r="H3" s="2"/>
      <c r="I3" s="2"/>
    </row>
    <row r="4" ht="36" customHeight="1" spans="1:9" x14ac:dyDescent="0.25">
      <c r="A4" s="6" t="s">
        <v>41</v>
      </c>
      <c r="B4" s="6" t="s">
        <v>7</v>
      </c>
      <c r="C4" s="6" t="s">
        <v>42</v>
      </c>
      <c r="D4" s="6" t="s">
        <v>43</v>
      </c>
      <c r="E4" s="6" t="s">
        <v>44</v>
      </c>
      <c r="F4" s="6" t="s">
        <v>45</v>
      </c>
      <c r="G4" s="6" t="s">
        <v>46</v>
      </c>
      <c r="H4" s="6" t="s">
        <v>47</v>
      </c>
      <c r="I4" s="6" t="s">
        <v>48</v>
      </c>
    </row>
    <row r="5" ht="24" customHeight="1" spans="1:9" x14ac:dyDescent="0.25">
      <c r="A5" s="12">
        <v>46321</v>
      </c>
      <c r="B5" s="8" t="s">
        <v>21</v>
      </c>
      <c r="C5" s="9" t="s">
        <v>49</v>
      </c>
      <c r="D5" s="9" t="s">
        <v>50</v>
      </c>
      <c r="E5" s="9" t="s">
        <v>23</v>
      </c>
      <c r="F5" s="9" t="s">
        <v>25</v>
      </c>
      <c r="G5" s="20" t="str">
        <f>IF(B5="","",IF(OR(F5="",F5="None yet"),"Unprotected","Protected"))</f>
        <v>Protected</v>
      </c>
      <c r="H5" s="9" t="s">
        <v>23</v>
      </c>
      <c r="I5" s="9" t="s">
        <v>51</v>
      </c>
    </row>
    <row r="6" ht="24" customHeight="1" spans="1:9" x14ac:dyDescent="0.25">
      <c r="A6" s="17">
        <v>46321</v>
      </c>
      <c r="B6" s="14" t="s">
        <v>21</v>
      </c>
      <c r="C6" s="3" t="s">
        <v>52</v>
      </c>
      <c r="D6" s="3" t="s">
        <v>53</v>
      </c>
      <c r="E6" s="3" t="s">
        <v>23</v>
      </c>
      <c r="F6" s="3" t="s">
        <v>25</v>
      </c>
      <c r="G6" s="21" t="str">
        <f>IF(B6="","",IF(OR(F6="",F6="None yet"),"Unprotected","Protected"))</f>
        <v>Protected</v>
      </c>
      <c r="H6" s="3" t="s">
        <v>23</v>
      </c>
      <c r="I6" s="3" t="s">
        <v>54</v>
      </c>
    </row>
    <row r="7" ht="24" customHeight="1" spans="1:9" x14ac:dyDescent="0.25">
      <c r="A7" s="12">
        <v>46322</v>
      </c>
      <c r="B7" s="8" t="s">
        <v>33</v>
      </c>
      <c r="C7" s="9" t="s">
        <v>55</v>
      </c>
      <c r="D7" s="9" t="s">
        <v>56</v>
      </c>
      <c r="E7" s="9" t="s">
        <v>35</v>
      </c>
      <c r="F7" s="9" t="s">
        <v>57</v>
      </c>
      <c r="G7" s="20" t="str">
        <f>IF(B7="","",IF(OR(F7="",F7="None yet"),"Unprotected","Protected"))</f>
        <v>Protected</v>
      </c>
      <c r="H7" s="9" t="s">
        <v>35</v>
      </c>
      <c r="I7" s="9" t="s">
        <v>58</v>
      </c>
    </row>
    <row r="8" ht="24" customHeight="1" spans="1:9" x14ac:dyDescent="0.25">
      <c r="A8" s="17">
        <v>46322</v>
      </c>
      <c r="B8" s="14" t="s">
        <v>33</v>
      </c>
      <c r="C8" s="3" t="s">
        <v>59</v>
      </c>
      <c r="D8" s="3" t="s">
        <v>60</v>
      </c>
      <c r="E8" s="3" t="s">
        <v>35</v>
      </c>
      <c r="F8" s="3" t="s">
        <v>61</v>
      </c>
      <c r="G8" s="21" t="str">
        <f>IF(B8="","",IF(OR(F8="",F8="None yet"),"Unprotected","Protected"))</f>
        <v>Unprotected</v>
      </c>
      <c r="H8" s="3" t="s">
        <v>62</v>
      </c>
      <c r="I8" s="3" t="s">
        <v>63</v>
      </c>
    </row>
    <row r="9" ht="24" customHeight="1" spans="1:9" x14ac:dyDescent="0.25">
      <c r="A9" s="12"/>
      <c r="B9" s="8"/>
      <c r="C9" s="9"/>
      <c r="D9" s="9"/>
      <c r="E9" s="9"/>
      <c r="F9" s="9"/>
      <c r="G9" s="20" t="str">
        <f>IF(B9="","",IF(OR(F9="",F9="None yet"),"Unprotected","Protected"))</f>
        <v/>
      </c>
      <c r="H9" s="9"/>
      <c r="I9" s="9"/>
    </row>
    <row r="10" ht="24" customHeight="1" spans="1:9" x14ac:dyDescent="0.25">
      <c r="A10" s="17"/>
      <c r="B10" s="14"/>
      <c r="C10" s="3"/>
      <c r="D10" s="3"/>
      <c r="E10" s="3"/>
      <c r="F10" s="3"/>
      <c r="G10" s="21" t="str">
        <f>IF(B10="","",IF(OR(F10="",F10="None yet"),"Unprotected","Protected"))</f>
        <v/>
      </c>
      <c r="H10" s="3"/>
      <c r="I10" s="3"/>
    </row>
    <row r="11" ht="24" customHeight="1" spans="1:9" x14ac:dyDescent="0.25">
      <c r="A11" s="12"/>
      <c r="B11" s="8"/>
      <c r="C11" s="9"/>
      <c r="D11" s="9"/>
      <c r="E11" s="9"/>
      <c r="F11" s="9"/>
      <c r="G11" s="20" t="str">
        <f>IF(B11="","",IF(OR(F11="",F11="None yet"),"Unprotected","Protected"))</f>
        <v/>
      </c>
      <c r="H11" s="9"/>
      <c r="I11" s="9"/>
    </row>
    <row r="12" ht="24" customHeight="1" spans="1:9" x14ac:dyDescent="0.25">
      <c r="A12" s="17"/>
      <c r="B12" s="14"/>
      <c r="C12" s="3"/>
      <c r="D12" s="3"/>
      <c r="E12" s="3"/>
      <c r="F12" s="3"/>
      <c r="G12" s="21" t="str">
        <f>IF(B12="","",IF(OR(F12="",F12="None yet"),"Unprotected","Protected"))</f>
        <v/>
      </c>
      <c r="H12" s="3"/>
      <c r="I12" s="3"/>
    </row>
    <row r="13" ht="24" customHeight="1" spans="1:9" x14ac:dyDescent="0.25">
      <c r="A13" s="12"/>
      <c r="B13" s="8"/>
      <c r="C13" s="9"/>
      <c r="D13" s="9"/>
      <c r="E13" s="9"/>
      <c r="F13" s="9"/>
      <c r="G13" s="20" t="str">
        <f>IF(B13="","",IF(OR(F13="",F13="None yet"),"Unprotected","Protected"))</f>
        <v/>
      </c>
      <c r="H13" s="9"/>
      <c r="I13" s="9"/>
    </row>
    <row r="14" ht="24" customHeight="1" spans="1:9" x14ac:dyDescent="0.25">
      <c r="A14" s="17"/>
      <c r="B14" s="14"/>
      <c r="C14" s="3"/>
      <c r="D14" s="3"/>
      <c r="E14" s="3"/>
      <c r="F14" s="3"/>
      <c r="G14" s="21" t="str">
        <f>IF(B14="","",IF(OR(F14="",F14="None yet"),"Unprotected","Protected"))</f>
        <v/>
      </c>
      <c r="H14" s="3"/>
      <c r="I14" s="3"/>
    </row>
    <row r="15" ht="24" customHeight="1" spans="1:9" x14ac:dyDescent="0.25">
      <c r="A15" s="12"/>
      <c r="B15" s="8"/>
      <c r="C15" s="9"/>
      <c r="D15" s="9"/>
      <c r="E15" s="9"/>
      <c r="F15" s="9"/>
      <c r="G15" s="20" t="str">
        <f>IF(B15="","",IF(OR(F15="",F15="None yet"),"Unprotected","Protected"))</f>
        <v/>
      </c>
      <c r="H15" s="9"/>
      <c r="I15" s="9"/>
    </row>
    <row r="16" ht="24" customHeight="1" spans="1:9" x14ac:dyDescent="0.25">
      <c r="A16" s="17"/>
      <c r="B16" s="14"/>
      <c r="C16" s="3"/>
      <c r="D16" s="3"/>
      <c r="E16" s="3"/>
      <c r="F16" s="3"/>
      <c r="G16" s="21" t="str">
        <f>IF(B16="","",IF(OR(F16="",F16="None yet"),"Unprotected","Protected"))</f>
        <v/>
      </c>
      <c r="H16" s="3"/>
      <c r="I16" s="3"/>
    </row>
    <row r="17" ht="24" customHeight="1" spans="1:9" x14ac:dyDescent="0.25">
      <c r="A17" s="12"/>
      <c r="B17" s="8"/>
      <c r="C17" s="9"/>
      <c r="D17" s="9"/>
      <c r="E17" s="9"/>
      <c r="F17" s="9"/>
      <c r="G17" s="20" t="str">
        <f>IF(B17="","",IF(OR(F17="",F17="None yet"),"Unprotected","Protected"))</f>
        <v/>
      </c>
      <c r="H17" s="9"/>
      <c r="I17" s="9"/>
    </row>
    <row r="18" ht="24" customHeight="1" spans="1:9" x14ac:dyDescent="0.25">
      <c r="A18" s="17"/>
      <c r="B18" s="14"/>
      <c r="C18" s="3"/>
      <c r="D18" s="3"/>
      <c r="E18" s="3"/>
      <c r="F18" s="3"/>
      <c r="G18" s="21" t="str">
        <f>IF(B18="","",IF(OR(F18="",F18="None yet"),"Unprotected","Protected"))</f>
        <v/>
      </c>
      <c r="H18" s="3"/>
      <c r="I18" s="3"/>
    </row>
    <row r="19" ht="24" customHeight="1" spans="1:9" x14ac:dyDescent="0.25">
      <c r="A19" s="12"/>
      <c r="B19" s="8"/>
      <c r="C19" s="9"/>
      <c r="D19" s="9"/>
      <c r="E19" s="9"/>
      <c r="F19" s="9"/>
      <c r="G19" s="20" t="str">
        <f>IF(B19="","",IF(OR(F19="",F19="None yet"),"Unprotected","Protected"))</f>
        <v/>
      </c>
      <c r="H19" s="9"/>
      <c r="I19" s="9"/>
    </row>
    <row r="20" ht="24" customHeight="1" spans="1:9" x14ac:dyDescent="0.25">
      <c r="A20" s="17"/>
      <c r="B20" s="14"/>
      <c r="C20" s="3"/>
      <c r="D20" s="3"/>
      <c r="E20" s="3"/>
      <c r="F20" s="3"/>
      <c r="G20" s="21" t="str">
        <f>IF(B20="","",IF(OR(F20="",F20="None yet"),"Unprotected","Protected"))</f>
        <v/>
      </c>
      <c r="H20" s="3"/>
      <c r="I20" s="3"/>
    </row>
    <row r="21" ht="24" customHeight="1" spans="1:9" x14ac:dyDescent="0.25">
      <c r="A21" s="12"/>
      <c r="B21" s="8"/>
      <c r="C21" s="9"/>
      <c r="D21" s="9"/>
      <c r="E21" s="9"/>
      <c r="F21" s="9"/>
      <c r="G21" s="20" t="str">
        <f>IF(B21="","",IF(OR(F21="",F21="None yet"),"Unprotected","Protected"))</f>
        <v/>
      </c>
      <c r="H21" s="9"/>
      <c r="I21" s="9"/>
    </row>
    <row r="22" ht="24" customHeight="1" spans="1:9" x14ac:dyDescent="0.25">
      <c r="A22" s="17"/>
      <c r="B22" s="14"/>
      <c r="C22" s="3"/>
      <c r="D22" s="3"/>
      <c r="E22" s="3"/>
      <c r="F22" s="3"/>
      <c r="G22" s="21" t="str">
        <f>IF(B22="","",IF(OR(F22="",F22="None yet"),"Unprotected","Protected"))</f>
        <v/>
      </c>
      <c r="H22" s="3"/>
      <c r="I22" s="3"/>
    </row>
    <row r="23" ht="24" customHeight="1" spans="1:9" x14ac:dyDescent="0.25">
      <c r="A23" s="12"/>
      <c r="B23" s="8"/>
      <c r="C23" s="9"/>
      <c r="D23" s="9"/>
      <c r="E23" s="9"/>
      <c r="F23" s="9"/>
      <c r="G23" s="20" t="str">
        <f>IF(B23="","",IF(OR(F23="",F23="None yet"),"Unprotected","Protected"))</f>
        <v/>
      </c>
      <c r="H23" s="9"/>
      <c r="I23" s="9"/>
    </row>
    <row r="24" ht="24" customHeight="1" spans="1:9" x14ac:dyDescent="0.25">
      <c r="A24" s="17"/>
      <c r="B24" s="14"/>
      <c r="C24" s="3"/>
      <c r="D24" s="3"/>
      <c r="E24" s="3"/>
      <c r="F24" s="3"/>
      <c r="G24" s="21" t="str">
        <f>IF(B24="","",IF(OR(F24="",F24="None yet"),"Unprotected","Protected"))</f>
        <v/>
      </c>
      <c r="H24" s="3"/>
      <c r="I24" s="3"/>
    </row>
    <row r="25" ht="24" customHeight="1" spans="1:9" x14ac:dyDescent="0.25">
      <c r="A25" s="12"/>
      <c r="B25" s="8"/>
      <c r="C25" s="9"/>
      <c r="D25" s="9"/>
      <c r="E25" s="9"/>
      <c r="F25" s="9"/>
      <c r="G25" s="20" t="str">
        <f>IF(B25="","",IF(OR(F25="",F25="None yet"),"Unprotected","Protected"))</f>
        <v/>
      </c>
      <c r="H25" s="9"/>
      <c r="I25" s="9"/>
    </row>
    <row r="26" ht="24" customHeight="1" spans="1:9" x14ac:dyDescent="0.25">
      <c r="A26" s="17"/>
      <c r="B26" s="14"/>
      <c r="C26" s="3"/>
      <c r="D26" s="3"/>
      <c r="E26" s="3"/>
      <c r="F26" s="3"/>
      <c r="G26" s="21" t="str">
        <f>IF(B26="","",IF(OR(F26="",F26="None yet"),"Unprotected","Protected"))</f>
        <v/>
      </c>
      <c r="H26" s="3"/>
      <c r="I26" s="3"/>
    </row>
    <row r="27" ht="24" customHeight="1" spans="1:9" x14ac:dyDescent="0.25">
      <c r="A27" s="12"/>
      <c r="B27" s="8"/>
      <c r="C27" s="9"/>
      <c r="D27" s="9"/>
      <c r="E27" s="9"/>
      <c r="F27" s="9"/>
      <c r="G27" s="20" t="str">
        <f>IF(B27="","",IF(OR(F27="",F27="None yet"),"Unprotected","Protected"))</f>
        <v/>
      </c>
      <c r="H27" s="9"/>
      <c r="I27" s="9"/>
    </row>
    <row r="28" ht="24" customHeight="1" spans="1:9" x14ac:dyDescent="0.25">
      <c r="A28" s="17"/>
      <c r="B28" s="14"/>
      <c r="C28" s="3"/>
      <c r="D28" s="3"/>
      <c r="E28" s="3"/>
      <c r="F28" s="3"/>
      <c r="G28" s="21" t="str">
        <f>IF(B28="","",IF(OR(F28="",F28="None yet"),"Unprotected","Protected"))</f>
        <v/>
      </c>
      <c r="H28" s="3"/>
      <c r="I28" s="3"/>
    </row>
    <row r="29" ht="24" customHeight="1" spans="1:9" x14ac:dyDescent="0.25">
      <c r="A29" s="12"/>
      <c r="B29" s="8"/>
      <c r="C29" s="9"/>
      <c r="D29" s="9"/>
      <c r="E29" s="9"/>
      <c r="F29" s="9"/>
      <c r="G29" s="20" t="str">
        <f>IF(B29="","",IF(OR(F29="",F29="None yet"),"Unprotected","Protected"))</f>
        <v/>
      </c>
      <c r="H29" s="9"/>
      <c r="I29" s="9"/>
    </row>
    <row r="30" ht="24" customHeight="1" spans="1:9" x14ac:dyDescent="0.25">
      <c r="A30" s="17"/>
      <c r="B30" s="14"/>
      <c r="C30" s="3"/>
      <c r="D30" s="3"/>
      <c r="E30" s="3"/>
      <c r="F30" s="3"/>
      <c r="G30" s="21" t="str">
        <f>IF(B30="","",IF(OR(F30="",F30="None yet"),"Unprotected","Protected"))</f>
        <v/>
      </c>
      <c r="H30" s="3"/>
      <c r="I30" s="3"/>
    </row>
    <row r="31" ht="24" customHeight="1" spans="1:9" x14ac:dyDescent="0.25">
      <c r="A31" s="12"/>
      <c r="B31" s="8"/>
      <c r="C31" s="9"/>
      <c r="D31" s="9"/>
      <c r="E31" s="9"/>
      <c r="F31" s="9"/>
      <c r="G31" s="20" t="str">
        <f>IF(B31="","",IF(OR(F31="",F31="None yet"),"Unprotected","Protected"))</f>
        <v/>
      </c>
      <c r="H31" s="9"/>
      <c r="I31" s="9"/>
    </row>
    <row r="32" ht="24" customHeight="1" spans="1:9" x14ac:dyDescent="0.25">
      <c r="A32" s="17"/>
      <c r="B32" s="14"/>
      <c r="C32" s="3"/>
      <c r="D32" s="3"/>
      <c r="E32" s="3"/>
      <c r="F32" s="3"/>
      <c r="G32" s="21" t="str">
        <f>IF(B32="","",IF(OR(F32="",F32="None yet"),"Unprotected","Protected"))</f>
        <v/>
      </c>
      <c r="H32" s="3"/>
      <c r="I32" s="3"/>
    </row>
    <row r="33" ht="24" customHeight="1" spans="1:9" x14ac:dyDescent="0.25">
      <c r="A33" s="12"/>
      <c r="B33" s="8"/>
      <c r="C33" s="9"/>
      <c r="D33" s="9"/>
      <c r="E33" s="9"/>
      <c r="F33" s="9"/>
      <c r="G33" s="20" t="str">
        <f>IF(B33="","",IF(OR(F33="",F33="None yet"),"Unprotected","Protected"))</f>
        <v/>
      </c>
      <c r="H33" s="9"/>
      <c r="I33" s="9"/>
    </row>
    <row r="34" ht="24" customHeight="1" spans="1:9" x14ac:dyDescent="0.25">
      <c r="A34" s="17"/>
      <c r="B34" s="14"/>
      <c r="C34" s="3"/>
      <c r="D34" s="3"/>
      <c r="E34" s="3"/>
      <c r="F34" s="3"/>
      <c r="G34" s="21" t="str">
        <f>IF(B34="","",IF(OR(F34="",F34="None yet"),"Unprotected","Protected"))</f>
        <v/>
      </c>
      <c r="H34" s="3"/>
      <c r="I34" s="3"/>
    </row>
    <row r="35" ht="24" customHeight="1" spans="1:9" x14ac:dyDescent="0.25">
      <c r="A35" s="12"/>
      <c r="B35" s="8"/>
      <c r="C35" s="9"/>
      <c r="D35" s="9"/>
      <c r="E35" s="9"/>
      <c r="F35" s="9"/>
      <c r="G35" s="20" t="str">
        <f>IF(B35="","",IF(OR(F35="",F35="None yet"),"Unprotected","Protected"))</f>
        <v/>
      </c>
      <c r="H35" s="9"/>
      <c r="I35" s="9"/>
    </row>
    <row r="36" ht="24" customHeight="1" spans="1:9" x14ac:dyDescent="0.25">
      <c r="A36" s="17"/>
      <c r="B36" s="14"/>
      <c r="C36" s="3"/>
      <c r="D36" s="3"/>
      <c r="E36" s="3"/>
      <c r="F36" s="3"/>
      <c r="G36" s="21" t="str">
        <f>IF(B36="","",IF(OR(F36="",F36="None yet"),"Unprotected","Protected"))</f>
        <v/>
      </c>
      <c r="H36" s="3"/>
      <c r="I36" s="3"/>
    </row>
    <row r="37" ht="24" customHeight="1" spans="1:9" x14ac:dyDescent="0.25">
      <c r="A37" s="12"/>
      <c r="B37" s="8"/>
      <c r="C37" s="9"/>
      <c r="D37" s="9"/>
      <c r="E37" s="9"/>
      <c r="F37" s="9"/>
      <c r="G37" s="20" t="str">
        <f>IF(B37="","",IF(OR(F37="",F37="None yet"),"Unprotected","Protected"))</f>
        <v/>
      </c>
      <c r="H37" s="9"/>
      <c r="I37" s="9"/>
    </row>
    <row r="38" ht="24" customHeight="1" spans="1:9" x14ac:dyDescent="0.25">
      <c r="A38" s="17"/>
      <c r="B38" s="14"/>
      <c r="C38" s="3"/>
      <c r="D38" s="3"/>
      <c r="E38" s="3"/>
      <c r="F38" s="3"/>
      <c r="G38" s="21" t="str">
        <f>IF(B38="","",IF(OR(F38="",F38="None yet"),"Unprotected","Protected"))</f>
        <v/>
      </c>
      <c r="H38" s="3"/>
      <c r="I38" s="3"/>
    </row>
    <row r="39" ht="24" customHeight="1" spans="1:9" x14ac:dyDescent="0.25">
      <c r="A39" s="12"/>
      <c r="B39" s="8"/>
      <c r="C39" s="9"/>
      <c r="D39" s="9"/>
      <c r="E39" s="9"/>
      <c r="F39" s="9"/>
      <c r="G39" s="20" t="str">
        <f>IF(B39="","",IF(OR(F39="",F39="None yet"),"Unprotected","Protected"))</f>
        <v/>
      </c>
      <c r="H39" s="9"/>
      <c r="I39" s="9"/>
    </row>
    <row r="40" ht="24" customHeight="1" spans="1:9" x14ac:dyDescent="0.25">
      <c r="A40" s="17"/>
      <c r="B40" s="14"/>
      <c r="C40" s="3"/>
      <c r="D40" s="3"/>
      <c r="E40" s="3"/>
      <c r="F40" s="3"/>
      <c r="G40" s="21" t="str">
        <f>IF(B40="","",IF(OR(F40="",F40="None yet"),"Unprotected","Protected"))</f>
        <v/>
      </c>
      <c r="H40" s="3"/>
      <c r="I40" s="3"/>
    </row>
    <row r="41" ht="24" customHeight="1" spans="1:9" x14ac:dyDescent="0.25">
      <c r="A41" s="12"/>
      <c r="B41" s="8"/>
      <c r="C41" s="9"/>
      <c r="D41" s="9"/>
      <c r="E41" s="9"/>
      <c r="F41" s="9"/>
      <c r="G41" s="20" t="str">
        <f>IF(B41="","",IF(OR(F41="",F41="None yet"),"Unprotected","Protected"))</f>
        <v/>
      </c>
      <c r="H41" s="9"/>
      <c r="I41" s="9"/>
    </row>
    <row r="42" ht="24" customHeight="1" spans="1:9" x14ac:dyDescent="0.25">
      <c r="A42" s="17"/>
      <c r="B42" s="14"/>
      <c r="C42" s="3"/>
      <c r="D42" s="3"/>
      <c r="E42" s="3"/>
      <c r="F42" s="3"/>
      <c r="G42" s="21" t="str">
        <f>IF(B42="","",IF(OR(F42="",F42="None yet"),"Unprotected","Protected"))</f>
        <v/>
      </c>
      <c r="H42" s="3"/>
      <c r="I42" s="3"/>
    </row>
    <row r="43" ht="24" customHeight="1" spans="1:9" x14ac:dyDescent="0.25">
      <c r="A43" s="12"/>
      <c r="B43" s="8"/>
      <c r="C43" s="9"/>
      <c r="D43" s="9"/>
      <c r="E43" s="9"/>
      <c r="F43" s="9"/>
      <c r="G43" s="20" t="str">
        <f>IF(B43="","",IF(OR(F43="",F43="None yet"),"Unprotected","Protected"))</f>
        <v/>
      </c>
      <c r="H43" s="9"/>
      <c r="I43" s="9"/>
    </row>
    <row r="44" ht="24" customHeight="1" spans="1:9" x14ac:dyDescent="0.25">
      <c r="A44" s="17"/>
      <c r="B44" s="14"/>
      <c r="C44" s="3"/>
      <c r="D44" s="3"/>
      <c r="E44" s="3"/>
      <c r="F44" s="3"/>
      <c r="G44" s="21" t="str">
        <f>IF(B44="","",IF(OR(F44="",F44="None yet"),"Unprotected","Protected"))</f>
        <v/>
      </c>
      <c r="H44" s="3"/>
      <c r="I44" s="3"/>
    </row>
    <row r="46" ht="20" customHeight="1" spans="1:9" x14ac:dyDescent="0.25">
      <c r="A46" s="19" t="s">
        <v>38</v>
      </c>
      <c r="B46" s="19"/>
      <c r="C46" s="19"/>
      <c r="D46" s="19"/>
      <c r="E46" s="19"/>
      <c r="F46" s="19"/>
      <c r="G46" s="19"/>
      <c r="H46" s="19"/>
      <c r="I46" s="19"/>
    </row>
  </sheetData>
  <mergeCells count="3">
    <mergeCell ref="A2:I2"/>
    <mergeCell ref="A3:I3"/>
    <mergeCell ref="A46:I46"/>
  </mergeCells>
  <conditionalFormatting sqref="G5:G44">
    <cfRule type="expression" dxfId="4" priority="1">
      <formula>$G5="Unprotected"</formula>
    </cfRule>
    <cfRule type="expression" dxfId="5" priority="2">
      <formula>$G5="Protected"</formula>
    </cfRule>
  </conditionalFormatting>
  <dataValidations count="4">
    <dataValidation type="date" operator="greaterThan" allowBlank="1" showErrorMessage="1" errorStyle="stop" errorTitle="Invalid date" error="Enter a valid date (dd/mm/yyyy)." sqref="A5:A44">
      <formula1>25569.00042275463</formula1>
    </dataValidation>
    <dataValidation type="list" allowBlank="1" showErrorMessage="1" errorStyle="stop" errorTitle="Unknown roof" error="Pick a Roof ID listed on the Roof Zone Register sheet." sqref="B5:B44">
      <formula1>'Roof Zone Register'!$A$7:$A$16</formula1>
    </dataValidation>
    <dataValidation type="list" allowBlank="1" showErrorMessage="1" errorStyle="stop" errorTitle="Invalid type" error="Select a type from the list." sqref="C5:C44">
      <formula1>"Skylight,Translucent sheet,Fibre cement,Rusted metal,Opening,Other"</formula1>
    </dataValidation>
    <dataValidation type="list" allowBlank="1" showErrorMessage="1" errorStyle="stop" errorTitle="Invalid protection" error="Select a protection from the list." sqref="F5:F44">
      <formula1>"Rated cover,Safety mesh,Guard rail,Exclusion zone and barrier,None yet"</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workbookViewId="0">
      <pane ySplit="4" topLeftCell="A5" activePane="bottomLeft" state="frozen"/>
      <selection pane="bottomLeft"/>
    </sheetView>
  </sheetViews>
  <sheetFormatPr defaultRowHeight="15" outlineLevelRow="0" outlineLevelCol="0" x14ac:dyDescent="55"/>
  <cols>
    <col min="1" max="1" width="5" customWidth="1"/>
    <col min="2" max="2" width="34" customWidth="1"/>
    <col min="3" max="3" width="78" customWidth="1"/>
    <col min="4" max="4" width="38" customWidth="1"/>
  </cols>
  <sheetData>
    <row r="1" ht="50" customHeight="1" x14ac:dyDescent="0.25"/>
    <row r="2" ht="28" customHeight="1" spans="1:4" x14ac:dyDescent="0.25">
      <c r="A2" s="1" t="s">
        <v>64</v>
      </c>
      <c r="B2" s="1"/>
      <c r="C2" s="1"/>
      <c r="D2" s="1"/>
    </row>
    <row r="3" ht="30" customHeight="1" spans="1:4" x14ac:dyDescent="0.25">
      <c r="A3" s="2" t="s">
        <v>65</v>
      </c>
      <c r="B3" s="2"/>
      <c r="C3" s="2"/>
      <c r="D3" s="2"/>
    </row>
    <row r="4" ht="36" customHeight="1" spans="1:4" x14ac:dyDescent="0.25">
      <c r="A4" s="6" t="s">
        <v>66</v>
      </c>
      <c r="B4" s="6" t="s">
        <v>67</v>
      </c>
      <c r="C4" s="6" t="s">
        <v>68</v>
      </c>
      <c r="D4" s="6" t="s">
        <v>69</v>
      </c>
    </row>
    <row r="5" ht="52" customHeight="1" spans="1:4" x14ac:dyDescent="0.25">
      <c r="A5" s="8">
        <v>1</v>
      </c>
      <c r="B5" s="13" t="s">
        <v>70</v>
      </c>
      <c r="C5" s="9" t="s">
        <v>71</v>
      </c>
      <c r="D5" s="9" t="s">
        <v>72</v>
      </c>
    </row>
    <row r="6" ht="52" customHeight="1" spans="1:4" x14ac:dyDescent="0.25">
      <c r="A6" s="14">
        <v>2</v>
      </c>
      <c r="B6" s="18" t="s">
        <v>73</v>
      </c>
      <c r="C6" s="3" t="s">
        <v>74</v>
      </c>
      <c r="D6" s="3" t="s">
        <v>75</v>
      </c>
    </row>
    <row r="7" ht="52" customHeight="1" spans="1:4" x14ac:dyDescent="0.25">
      <c r="A7" s="8">
        <v>3</v>
      </c>
      <c r="B7" s="13" t="s">
        <v>76</v>
      </c>
      <c r="C7" s="9" t="s">
        <v>77</v>
      </c>
      <c r="D7" s="9" t="s">
        <v>78</v>
      </c>
    </row>
    <row r="8" ht="52" customHeight="1" spans="1:4" x14ac:dyDescent="0.25">
      <c r="A8" s="14">
        <v>4</v>
      </c>
      <c r="B8" s="18" t="s">
        <v>79</v>
      </c>
      <c r="C8" s="3" t="s">
        <v>80</v>
      </c>
      <c r="D8" s="3" t="s">
        <v>81</v>
      </c>
    </row>
    <row r="9" ht="52" customHeight="1" spans="1:4" x14ac:dyDescent="0.25">
      <c r="A9" s="8">
        <v>5</v>
      </c>
      <c r="B9" s="13" t="s">
        <v>82</v>
      </c>
      <c r="C9" s="9" t="s">
        <v>83</v>
      </c>
      <c r="D9" s="9" t="s">
        <v>84</v>
      </c>
    </row>
    <row r="10" ht="52" customHeight="1" spans="1:4" x14ac:dyDescent="0.25">
      <c r="A10" s="14">
        <v>6</v>
      </c>
      <c r="B10" s="18" t="s">
        <v>85</v>
      </c>
      <c r="C10" s="3" t="s">
        <v>86</v>
      </c>
      <c r="D10" s="3" t="s">
        <v>87</v>
      </c>
    </row>
    <row r="11" ht="52" customHeight="1" spans="1:4" x14ac:dyDescent="0.25">
      <c r="A11" s="8">
        <v>7</v>
      </c>
      <c r="B11" s="13" t="s">
        <v>88</v>
      </c>
      <c r="C11" s="9" t="s">
        <v>89</v>
      </c>
      <c r="D11" s="9" t="s">
        <v>90</v>
      </c>
    </row>
    <row r="12" ht="52" customHeight="1" spans="1:4" x14ac:dyDescent="0.25">
      <c r="A12" s="14">
        <v>8</v>
      </c>
      <c r="B12" s="18" t="s">
        <v>91</v>
      </c>
      <c r="C12" s="3" t="s">
        <v>92</v>
      </c>
      <c r="D12" s="3" t="s">
        <v>93</v>
      </c>
    </row>
    <row r="13" ht="52" customHeight="1" spans="1:4" x14ac:dyDescent="0.25">
      <c r="A13" s="8">
        <v>9</v>
      </c>
      <c r="B13" s="13" t="s">
        <v>94</v>
      </c>
      <c r="C13" s="9" t="s">
        <v>95</v>
      </c>
      <c r="D13" s="9" t="s">
        <v>96</v>
      </c>
    </row>
    <row r="14" ht="52" customHeight="1" spans="1:4" x14ac:dyDescent="0.25">
      <c r="A14" s="14">
        <v>10</v>
      </c>
      <c r="B14" s="18" t="s">
        <v>97</v>
      </c>
      <c r="C14" s="3" t="s">
        <v>98</v>
      </c>
      <c r="D14" s="3" t="s">
        <v>99</v>
      </c>
    </row>
    <row r="16" ht="20" customHeight="1" spans="1:4" x14ac:dyDescent="0.25">
      <c r="A16" s="19" t="s">
        <v>38</v>
      </c>
      <c r="B16" s="19"/>
      <c r="C16" s="19"/>
      <c r="D16" s="19"/>
    </row>
  </sheetData>
  <mergeCells count="3">
    <mergeCell ref="A2:D2"/>
    <mergeCell ref="A3:D3"/>
    <mergeCell ref="A16:D16"/>
  </mergeCells>
  <pageMargins left="0.7" right="0.7" top="0.75" bottom="0.75" header="0.3" footer="0.3"/>
  <pageSetup paperSize="9" orientation="landscape" horizontalDpi="4294967295" verticalDpi="4294967295" scale="100" fitToWidth="1" fitToHeight="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outlineLevelRow="0" outlineLevelCol="0" x14ac:dyDescent="55"/>
  <cols>
    <col min="1" max="1" width="5" customWidth="1"/>
    <col min="2" max="5" width="30" customWidth="1"/>
  </cols>
  <sheetData>
    <row r="1" ht="50" customHeight="1" x14ac:dyDescent="0.25"/>
    <row r="3" ht="20" customHeight="1" spans="1:5" x14ac:dyDescent="0.25">
      <c r="A3" s="22" t="s">
        <v>100</v>
      </c>
      <c r="B3" s="22"/>
      <c r="C3" s="22"/>
      <c r="D3" s="22"/>
      <c r="E3" s="22"/>
    </row>
    <row r="4" ht="80" customHeight="1" spans="1:5" x14ac:dyDescent="0.25">
      <c r="A4" s="23" t="s">
        <v>101</v>
      </c>
      <c r="B4" s="23"/>
      <c r="C4" s="23"/>
      <c r="D4" s="23"/>
      <c r="E4" s="23"/>
    </row>
    <row r="6" ht="20" customHeight="1" spans="1:5" x14ac:dyDescent="0.25">
      <c r="A6" s="22" t="s">
        <v>102</v>
      </c>
      <c r="B6" s="22"/>
      <c r="C6" s="22"/>
      <c r="D6" s="22"/>
      <c r="E6" s="22"/>
    </row>
    <row r="7" ht="56" customHeight="1" spans="1:5" x14ac:dyDescent="0.25">
      <c r="A7" s="23" t="s">
        <v>103</v>
      </c>
      <c r="B7" s="23"/>
      <c r="C7" s="23"/>
      <c r="D7" s="23"/>
      <c r="E7" s="23"/>
    </row>
    <row r="9" ht="20" customHeight="1" spans="1:5" x14ac:dyDescent="0.25">
      <c r="A9" s="22" t="s">
        <v>104</v>
      </c>
      <c r="B9" s="22"/>
      <c r="C9" s="22"/>
      <c r="D9" s="22"/>
      <c r="E9" s="22"/>
    </row>
    <row r="10" ht="68" customHeight="1" spans="1:5" x14ac:dyDescent="0.25">
      <c r="A10" s="23" t="s">
        <v>105</v>
      </c>
      <c r="B10" s="23"/>
      <c r="C10" s="23"/>
      <c r="D10" s="23"/>
      <c r="E10" s="23"/>
    </row>
  </sheetData>
  <mergeCells count="6">
    <mergeCell ref="A3:E3"/>
    <mergeCell ref="A4:E4"/>
    <mergeCell ref="A6:E6"/>
    <mergeCell ref="A7:E7"/>
    <mergeCell ref="A9:E9"/>
    <mergeCell ref="A10:E10"/>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Roof Zone Register</vt:lpstr>
      <vt:lpstr>Fragile Surface Log</vt:lpstr>
      <vt:lpstr>Rules and Triggers</vt:lpstr>
      <vt:lpstr>Disclaimer &amp; Copyright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MiSAFE Solutions Pty Ltd</dc:creator>
  <dc:title/>
  <dc:subject/>
  <dc:description/>
  <cp:keywords/>
  <cp:category/>
  <cp:lastModifiedBy>MiSAFE Solutions Pty Ltd</cp:lastModifiedBy>
  <dcterms:created xsi:type="dcterms:W3CDTF">2026-10-27T22:15:17Z</dcterms:created>
  <dcterms:modified xsi:type="dcterms:W3CDTF">2026-10-27T22:15:17Z</dcterms:modified>
</cp:coreProperties>
</file>